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Webmaster\Downloads\"/>
    </mc:Choice>
  </mc:AlternateContent>
  <xr:revisionPtr revIDLastSave="0" documentId="13_ncr:1_{357EB6D6-1537-45EF-A743-A0E7795419C2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TOTALES (3)" sheetId="13" state="hidden" r:id="rId1"/>
    <sheet name="Estadísticas 2018 " sheetId="12" r:id="rId2"/>
    <sheet name="PORTAL WEB" sheetId="8" state="hidden" r:id="rId3"/>
    <sheet name="PUBLICACIONES" sheetId="11" state="hidden" r:id="rId4"/>
  </sheets>
  <definedNames>
    <definedName name="_xlnm.Print_Area" localSheetId="2">'PORTAL WEB'!$A$1:$O$32</definedName>
    <definedName name="_xlnm.Print_Area" localSheetId="0">'TOTALES (3)'!$A$1:$O$35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12" l="1"/>
  <c r="S22" i="12" l="1"/>
  <c r="S17" i="12" l="1"/>
  <c r="S6" i="12" l="1"/>
  <c r="S10" i="12" l="1"/>
  <c r="S2" i="12" l="1"/>
  <c r="T22" i="12" l="1"/>
  <c r="G22" i="12"/>
  <c r="K22" i="12" s="1"/>
  <c r="O22" i="12" s="1"/>
  <c r="G17" i="12"/>
  <c r="K17" i="12" s="1"/>
  <c r="O17" i="12" s="1"/>
  <c r="G6" i="12"/>
  <c r="K6" i="12" s="1"/>
  <c r="O6" i="12" s="1"/>
  <c r="G10" i="12"/>
  <c r="K10" i="12" s="1"/>
  <c r="O10" i="12" s="1"/>
  <c r="G21" i="12" l="1"/>
  <c r="G19" i="12"/>
  <c r="G20" i="12"/>
  <c r="G18" i="12"/>
  <c r="G16" i="12"/>
  <c r="G15" i="12"/>
  <c r="G14" i="12"/>
  <c r="G13" i="12"/>
  <c r="G12" i="12"/>
  <c r="G11" i="12"/>
  <c r="G9" i="12"/>
  <c r="G8" i="12"/>
  <c r="G7" i="12"/>
  <c r="G5" i="12"/>
  <c r="G4" i="12"/>
  <c r="G3" i="12"/>
  <c r="S21" i="12"/>
  <c r="S20" i="12"/>
  <c r="S19" i="12"/>
  <c r="S18" i="12"/>
  <c r="S16" i="12"/>
  <c r="S15" i="12"/>
  <c r="S14" i="12"/>
  <c r="S13" i="12"/>
  <c r="S12" i="12"/>
  <c r="S11" i="12"/>
  <c r="S9" i="12"/>
  <c r="S8" i="12"/>
  <c r="S7" i="12"/>
  <c r="S5" i="12"/>
  <c r="S4" i="12"/>
  <c r="S3" i="12"/>
  <c r="O21" i="12"/>
  <c r="O20" i="12"/>
  <c r="O19" i="12"/>
  <c r="O18" i="12"/>
  <c r="O15" i="12"/>
  <c r="O14" i="12"/>
  <c r="O13" i="12"/>
  <c r="O12" i="12"/>
  <c r="O11" i="12"/>
  <c r="O9" i="12"/>
  <c r="O8" i="12"/>
  <c r="O7" i="12"/>
  <c r="O5" i="12"/>
  <c r="K21" i="12"/>
  <c r="K20" i="12"/>
  <c r="K19" i="12"/>
  <c r="K18" i="12"/>
  <c r="K16" i="12"/>
  <c r="K15" i="12"/>
  <c r="K14" i="12"/>
  <c r="K13" i="12"/>
  <c r="K12" i="12"/>
  <c r="K11" i="12"/>
  <c r="K9" i="12"/>
  <c r="K8" i="12"/>
  <c r="K7" i="12"/>
  <c r="K5" i="12"/>
  <c r="K4" i="12"/>
  <c r="K3" i="12"/>
  <c r="O4" i="12" l="1"/>
  <c r="T4" i="12" s="1"/>
  <c r="O3" i="12"/>
  <c r="T3" i="12" s="1"/>
  <c r="T2" i="12"/>
  <c r="G2" i="12"/>
  <c r="K2" i="12" s="1"/>
  <c r="O2" i="12" s="1"/>
  <c r="T20" i="12"/>
  <c r="T21" i="12"/>
  <c r="T19" i="12"/>
  <c r="T16" i="12"/>
  <c r="T15" i="12"/>
  <c r="T14" i="12"/>
  <c r="T13" i="12"/>
  <c r="T12" i="12"/>
  <c r="T11" i="12"/>
  <c r="T5" i="12"/>
  <c r="T8" i="12"/>
  <c r="T9" i="12"/>
  <c r="T7" i="12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/>
  <c r="O2" i="13"/>
  <c r="O16" i="8" l="1"/>
  <c r="O17" i="8"/>
  <c r="H9" i="11" l="1"/>
  <c r="G9" i="11" l="1"/>
  <c r="F9" i="11"/>
  <c r="H10" i="11" l="1"/>
  <c r="E9" i="11"/>
  <c r="D9" i="11"/>
  <c r="C9" i="11"/>
  <c r="O8" i="11"/>
  <c r="O7" i="11"/>
  <c r="O6" i="11"/>
  <c r="O5" i="11"/>
  <c r="O4" i="11"/>
  <c r="O3" i="11"/>
  <c r="O2" i="11"/>
  <c r="E10" i="11" l="1"/>
  <c r="O2" i="8" l="1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8" i="8"/>
  <c r="O19" i="8"/>
  <c r="O20" i="8"/>
  <c r="O21" i="8"/>
  <c r="O22" i="8"/>
</calcChain>
</file>

<file path=xl/sharedStrings.xml><?xml version="1.0" encoding="utf-8"?>
<sst xmlns="http://schemas.openxmlformats.org/spreadsheetml/2006/main" count="166" uniqueCount="48">
  <si>
    <t>GENERAL</t>
  </si>
  <si>
    <t>PARTICULAR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</si>
  <si>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</si>
  <si>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</si>
  <si>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</si>
  <si>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</si>
  <si>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</si>
  <si>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</si>
  <si>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</si>
  <si>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</si>
  <si>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</si>
  <si>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</si>
  <si>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</si>
  <si>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</si>
  <si>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2018</t>
  </si>
  <si>
    <t>Sitio web</t>
  </si>
  <si>
    <t>Actualizaciones al portal web</t>
  </si>
  <si>
    <t>Visitas al sitio de Internet del Canal</t>
  </si>
  <si>
    <t>Hits en la seccion mas visitada en el sitio</t>
  </si>
  <si>
    <t>Twitter
@CanalCongreso</t>
  </si>
  <si>
    <t>Seguidores</t>
  </si>
  <si>
    <t>Tweets</t>
  </si>
  <si>
    <t>Retweets</t>
  </si>
  <si>
    <t>Menciones</t>
  </si>
  <si>
    <t>Facebook</t>
  </si>
  <si>
    <t>Número de fans</t>
  </si>
  <si>
    <t>Numero de publicaciones</t>
  </si>
  <si>
    <t>Número de "Me gusta" generados</t>
  </si>
  <si>
    <t>Veces que se compartieron contenidos</t>
  </si>
  <si>
    <t>Twitter
@NoticiaCongreso</t>
  </si>
  <si>
    <t>Youtube</t>
  </si>
  <si>
    <t>Publicaciones en Youtube</t>
  </si>
  <si>
    <t>Número de videos añadidos</t>
  </si>
  <si>
    <t>Número de reproducciones de los videos</t>
  </si>
  <si>
    <t>Número de suscriptores conseguidos</t>
  </si>
  <si>
    <t>Flickr</t>
  </si>
  <si>
    <t>Numero de fotos publicadas</t>
  </si>
  <si>
    <t>Albumes publicados</t>
  </si>
  <si>
    <t>Instagram</t>
  </si>
  <si>
    <t>Numero de "Me gusta"</t>
  </si>
  <si>
    <t>Numero de "Seguidores"</t>
  </si>
  <si>
    <t>TOTAL</t>
  </si>
  <si>
    <t>Publicaciones compartidas</t>
  </si>
  <si>
    <t>1 TRIMESTRE</t>
  </si>
  <si>
    <t>2 TRIMESTRE</t>
  </si>
  <si>
    <t>3 TRIMESTRE</t>
  </si>
  <si>
    <t>4 TRIMESTRE</t>
  </si>
  <si>
    <t>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</si>
</sst>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rgb="FF9999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center" vertical="top"/>
    </xf>
    <xf numFmtId="164" fontId="5" fillId="0" borderId="10" xfId="1" applyNumberFormat="1" applyFont="1" applyFill="1" applyBorder="1" applyAlignment="1">
      <alignment horizontal="center" vertical="top"/>
    </xf>
    <xf numFmtId="164" fontId="6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164" fontId="5" fillId="0" borderId="8" xfId="1" applyNumberFormat="1" applyFont="1" applyFill="1" applyBorder="1" applyAlignment="1">
      <alignment horizontal="center" vertical="top"/>
    </xf>
    <xf numFmtId="164" fontId="5" fillId="0" borderId="11" xfId="1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top"/>
    </xf>
    <xf numFmtId="164" fontId="5" fillId="0" borderId="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7" fontId="3" fillId="0" borderId="0" xfId="0" applyNumberFormat="1" applyFont="1" applyBorder="1" applyAlignment="1">
      <alignment vertical="top"/>
    </xf>
    <xf numFmtId="0" fontId="2" fillId="2" borderId="15" xfId="0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top"/>
    </xf>
    <xf numFmtId="164" fontId="6" fillId="0" borderId="16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6" fillId="0" borderId="6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vertical="center"/>
    </xf>
    <xf numFmtId="164" fontId="5" fillId="0" borderId="16" xfId="1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0" fontId="2" fillId="2" borderId="19" xfId="0" applyFont="1" applyFill="1" applyBorder="1" applyAlignment="1">
      <alignment horizontal="center" vertical="center"/>
    </xf>
    <xf numFmtId="164" fontId="3" fillId="0" borderId="20" xfId="0" applyNumberFormat="1" applyFont="1" applyBorder="1" applyAlignment="1">
      <alignment vertical="top"/>
    </xf>
    <xf numFmtId="164" fontId="3" fillId="0" borderId="21" xfId="0" applyNumberFormat="1" applyFont="1" applyBorder="1" applyAlignment="1">
      <alignment vertical="top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164" fontId="5" fillId="3" borderId="8" xfId="1" applyNumberFormat="1" applyFont="1" applyFill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vertical="top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top"/>
    </xf>
    <xf numFmtId="164" fontId="5" fillId="5" borderId="9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164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0" fontId="2" fillId="2" borderId="22" xfId="0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right"/>
    </xf>
    <xf numFmtId="164" fontId="5" fillId="6" borderId="1" xfId="1" applyNumberFormat="1" applyFont="1" applyFill="1" applyBorder="1" applyAlignment="1">
      <alignment horizontal="right" vertical="top"/>
    </xf>
    <xf numFmtId="164" fontId="5" fillId="0" borderId="1" xfId="1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164" fontId="5" fillId="0" borderId="8" xfId="1" applyNumberFormat="1" applyFont="1" applyFill="1" applyBorder="1" applyAlignment="1">
      <alignment horizontal="right" vertical="top"/>
    </xf>
    <xf numFmtId="164" fontId="5" fillId="0" borderId="1" xfId="1" applyNumberFormat="1" applyFont="1" applyFill="1" applyBorder="1" applyAlignment="1">
      <alignment horizontal="right"/>
    </xf>
    <xf numFmtId="164" fontId="5" fillId="0" borderId="24" xfId="1" applyNumberFormat="1" applyFont="1" applyFill="1" applyBorder="1" applyAlignment="1">
      <alignment horizontal="right" vertical="top"/>
    </xf>
    <xf numFmtId="164" fontId="5" fillId="0" borderId="10" xfId="1" applyNumberFormat="1" applyFont="1" applyFill="1" applyBorder="1" applyAlignment="1">
      <alignment horizontal="right" vertical="top"/>
    </xf>
    <xf numFmtId="164" fontId="5" fillId="3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 applyAlignment="1">
      <alignment horizontal="right" vertical="top"/>
    </xf>
    <xf numFmtId="164" fontId="5" fillId="6" borderId="9" xfId="1" applyNumberFormat="1" applyFont="1" applyFill="1" applyBorder="1" applyAlignment="1">
      <alignment horizontal="right"/>
    </xf>
    <xf numFmtId="164" fontId="5" fillId="6" borderId="9" xfId="1" applyNumberFormat="1" applyFont="1" applyFill="1" applyBorder="1" applyAlignment="1">
      <alignment horizontal="right" vertical="top"/>
    </xf>
    <xf numFmtId="0" fontId="3" fillId="0" borderId="0" xfId="0" applyNumberFormat="1" applyFont="1" applyBorder="1" applyAlignment="1">
      <alignment vertical="top"/>
    </xf>
    <xf numFmtId="0" fontId="3" fillId="0" borderId="0" xfId="0" applyNumberFormat="1" applyFont="1"/>
    <xf numFmtId="49" fontId="2" fillId="2" borderId="3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4" fontId="0" fillId="3" borderId="25" xfId="0" applyNumberFormat="1" applyFill="1" applyBorder="1"/>
    <xf numFmtId="164" fontId="0" fillId="3" borderId="27" xfId="0" applyNumberFormat="1" applyFill="1" applyBorder="1"/>
    <xf numFmtId="164" fontId="7" fillId="3" borderId="1" xfId="1" applyNumberFormat="1" applyFont="1" applyFill="1" applyBorder="1" applyAlignment="1">
      <alignment horizontal="right" vertical="top"/>
    </xf>
    <xf numFmtId="164" fontId="5" fillId="3" borderId="9" xfId="1" applyNumberFormat="1" applyFont="1" applyFill="1" applyBorder="1" applyAlignment="1">
      <alignment horizontal="right"/>
    </xf>
    <xf numFmtId="164" fontId="5" fillId="3" borderId="9" xfId="1" applyNumberFormat="1" applyFont="1" applyFill="1" applyBorder="1" applyAlignment="1">
      <alignment horizontal="right" vertical="top"/>
    </xf>
    <xf numFmtId="164" fontId="0" fillId="0" borderId="25" xfId="0" applyNumberFormat="1" applyFill="1" applyBorder="1"/>
    <xf numFmtId="164" fontId="0" fillId="0" borderId="26" xfId="0" applyNumberFormat="1" applyFill="1" applyBorder="1"/>
    <xf numFmtId="0" fontId="3" fillId="6" borderId="1" xfId="0" applyFont="1" applyFill="1" applyBorder="1" applyAlignment="1">
      <alignment vertical="top"/>
    </xf>
    <xf numFmtId="0" fontId="3" fillId="6" borderId="9" xfId="0" applyFont="1" applyFill="1" applyBorder="1" applyAlignment="1">
      <alignment vertical="top"/>
    </xf>
    <xf numFmtId="164" fontId="5" fillId="3" borderId="8" xfId="1" applyNumberFormat="1" applyFont="1" applyFill="1" applyBorder="1" applyAlignment="1">
      <alignment horizontal="right" vertical="top"/>
    </xf>
    <xf numFmtId="164" fontId="5" fillId="3" borderId="7" xfId="1" applyNumberFormat="1" applyFont="1" applyFill="1" applyBorder="1" applyAlignment="1">
      <alignment horizontal="right" vertical="top"/>
    </xf>
    <xf numFmtId="164" fontId="5" fillId="3" borderId="0" xfId="1" applyNumberFormat="1" applyFont="1" applyFill="1" applyBorder="1" applyAlignment="1">
      <alignment horizontal="right" vertical="top"/>
    </xf>
    <xf numFmtId="164" fontId="6" fillId="3" borderId="1" xfId="1" applyNumberFormat="1" applyFont="1" applyFill="1" applyBorder="1" applyAlignment="1">
      <alignment horizontal="right"/>
    </xf>
    <xf numFmtId="164" fontId="6" fillId="3" borderId="7" xfId="1" applyNumberFormat="1" applyFont="1" applyFill="1" applyBorder="1" applyAlignment="1">
      <alignment horizontal="right"/>
    </xf>
    <xf numFmtId="164" fontId="5" fillId="3" borderId="23" xfId="1" applyNumberFormat="1" applyFont="1" applyFill="1" applyBorder="1" applyAlignment="1">
      <alignment horizontal="right" vertical="top"/>
    </xf>
    <xf numFmtId="164" fontId="6" fillId="3" borderId="23" xfId="1" applyNumberFormat="1" applyFont="1" applyFill="1" applyBorder="1" applyAlignment="1">
      <alignment horizontal="right"/>
    </xf>
    <xf numFmtId="164" fontId="5" fillId="3" borderId="16" xfId="1" applyNumberFormat="1" applyFont="1" applyFill="1" applyBorder="1" applyAlignment="1">
      <alignment horizontal="right" vertical="center"/>
    </xf>
    <xf numFmtId="164" fontId="5" fillId="3" borderId="18" xfId="0" applyNumberFormat="1" applyFont="1" applyFill="1" applyBorder="1" applyAlignment="1">
      <alignment horizontal="right" vertical="top"/>
    </xf>
    <xf numFmtId="3" fontId="3" fillId="0" borderId="0" xfId="0" applyNumberFormat="1" applyFont="1" applyBorder="1" applyAlignment="1">
      <alignment vertical="top"/>
    </xf>
    <xf numFmtId="0" fontId="4" fillId="4" borderId="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58"/>
  <sheetViews>
    <sheetView showGridLines="0" view="pageBreakPreview" zoomScale="140" zoomScaleNormal="170" zoomScaleSheetLayoutView="140" workbookViewId="0">
      <selection activeCell="B21" sqref="B21"/>
    </sheetView>
  </sheetViews>
  <sheetFormatPr baseColWidth="10" defaultColWidth="14.44140625" defaultRowHeight="13.8" x14ac:dyDescent="0.25"/>
  <cols>
    <col min="1" max="1" width="25.109375" style="3" bestFit="1" customWidth="1"/>
    <col min="2" max="2" width="40.6640625" style="3" customWidth="1"/>
    <col min="3" max="10" width="12" style="3" customWidth="1"/>
    <col min="11" max="11" width="15.109375" style="3" customWidth="1"/>
    <col min="12" max="12" width="12.109375" style="3" bestFit="1" customWidth="1"/>
    <col min="13" max="13" width="14.109375" style="3" bestFit="1" customWidth="1"/>
    <col min="14" max="14" width="13.33203125" style="3" bestFit="1" customWidth="1"/>
    <col min="15" max="16384" width="14.44140625" style="3"/>
  </cols>
  <sheetData>
    <row r="1" spans="1:3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4.4" x14ac:dyDescent="0.3">
      <c r="A2" s="95" t="s">
        <v>15</v>
      </c>
      <c r="B2" s="51" t="s">
        <v>16</v>
      </c>
      <c r="C2" s="47">
        <v>376</v>
      </c>
      <c r="D2" s="47">
        <v>674</v>
      </c>
      <c r="E2" s="47">
        <v>722</v>
      </c>
      <c r="F2" s="47">
        <v>895</v>
      </c>
      <c r="G2" s="47">
        <v>838</v>
      </c>
      <c r="H2" s="48">
        <v>912</v>
      </c>
      <c r="I2" s="6"/>
      <c r="J2" s="6"/>
      <c r="K2" s="6"/>
      <c r="L2" s="6"/>
      <c r="M2" s="6"/>
      <c r="N2" s="24"/>
      <c r="O2" s="34">
        <f>SUM(C2:N2)</f>
        <v>4417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4.4" x14ac:dyDescent="0.3">
      <c r="A3" s="95"/>
      <c r="B3" s="51" t="s">
        <v>17</v>
      </c>
      <c r="C3" s="47">
        <v>20594</v>
      </c>
      <c r="D3" s="47">
        <v>33434</v>
      </c>
      <c r="E3" s="47">
        <v>28453</v>
      </c>
      <c r="F3" s="47">
        <v>48153</v>
      </c>
      <c r="G3" s="47">
        <v>25236</v>
      </c>
      <c r="H3" s="48">
        <v>27316</v>
      </c>
      <c r="I3" s="6"/>
      <c r="J3" s="6"/>
      <c r="K3" s="6"/>
      <c r="L3" s="6"/>
      <c r="M3" s="6"/>
      <c r="N3" s="24"/>
      <c r="O3" s="34">
        <f t="shared" ref="O3:O25" si="0">SUM(C3:N3)</f>
        <v>183186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4.4" x14ac:dyDescent="0.3">
      <c r="A4" s="95"/>
      <c r="B4" s="51" t="s">
        <v>18</v>
      </c>
      <c r="C4" s="47">
        <v>23567</v>
      </c>
      <c r="D4" s="47">
        <v>41452</v>
      </c>
      <c r="E4" s="47">
        <v>27773</v>
      </c>
      <c r="F4" s="47">
        <v>33429</v>
      </c>
      <c r="G4" s="47">
        <v>17369</v>
      </c>
      <c r="H4" s="48">
        <v>21082</v>
      </c>
      <c r="I4" s="6"/>
      <c r="J4" s="6"/>
      <c r="K4" s="6"/>
      <c r="L4" s="8"/>
      <c r="M4" s="8"/>
      <c r="N4" s="25"/>
      <c r="O4" s="34">
        <f t="shared" si="0"/>
        <v>164672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5" customHeight="1" x14ac:dyDescent="0.3">
      <c r="A5" s="96" t="s">
        <v>19</v>
      </c>
      <c r="B5" s="12" t="s">
        <v>20</v>
      </c>
      <c r="C5" s="46">
        <v>151916</v>
      </c>
      <c r="D5" s="13">
        <v>152572</v>
      </c>
      <c r="E5" s="13">
        <v>154143</v>
      </c>
      <c r="F5" s="13">
        <v>155416</v>
      </c>
      <c r="G5" s="13">
        <v>156250</v>
      </c>
      <c r="H5" s="6">
        <v>156900</v>
      </c>
      <c r="I5" s="8"/>
      <c r="J5" s="8"/>
      <c r="K5" s="8"/>
      <c r="L5" s="8"/>
      <c r="M5" s="8"/>
      <c r="N5" s="25"/>
      <c r="O5" s="34">
        <f t="shared" si="0"/>
        <v>927197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14.4" x14ac:dyDescent="0.3">
      <c r="A6" s="96"/>
      <c r="B6" s="12" t="s">
        <v>21</v>
      </c>
      <c r="C6" s="13">
        <v>481</v>
      </c>
      <c r="D6" s="13">
        <v>508</v>
      </c>
      <c r="E6" s="13">
        <v>544</v>
      </c>
      <c r="F6" s="13">
        <v>629</v>
      </c>
      <c r="G6" s="13">
        <v>446</v>
      </c>
      <c r="H6" s="6">
        <v>485</v>
      </c>
      <c r="I6" s="8"/>
      <c r="J6" s="8"/>
      <c r="K6" s="8"/>
      <c r="L6" s="8"/>
      <c r="M6" s="8"/>
      <c r="N6" s="25"/>
      <c r="O6" s="34">
        <f t="shared" si="0"/>
        <v>3093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4.4" x14ac:dyDescent="0.3">
      <c r="A7" s="96"/>
      <c r="B7" s="12" t="s">
        <v>22</v>
      </c>
      <c r="C7" s="9">
        <v>90</v>
      </c>
      <c r="D7" s="9">
        <v>1404</v>
      </c>
      <c r="E7" s="9">
        <v>1317</v>
      </c>
      <c r="F7" s="9">
        <v>1423</v>
      </c>
      <c r="G7" s="9">
        <v>841</v>
      </c>
      <c r="H7" s="6">
        <v>1102</v>
      </c>
      <c r="I7" s="8"/>
      <c r="J7" s="8"/>
      <c r="K7" s="8"/>
      <c r="L7" s="8"/>
      <c r="M7" s="8"/>
      <c r="N7" s="25"/>
      <c r="O7" s="34">
        <f t="shared" si="0"/>
        <v>6177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4.4" x14ac:dyDescent="0.3">
      <c r="A8" s="96"/>
      <c r="B8" s="12" t="s">
        <v>23</v>
      </c>
      <c r="C8" s="9">
        <v>630</v>
      </c>
      <c r="D8" s="9">
        <v>1156</v>
      </c>
      <c r="E8" s="9">
        <v>1361</v>
      </c>
      <c r="F8" s="9">
        <v>1054</v>
      </c>
      <c r="G8" s="9">
        <v>706</v>
      </c>
      <c r="H8" s="6">
        <v>1680</v>
      </c>
      <c r="I8" s="8"/>
      <c r="J8" s="8"/>
      <c r="K8" s="8"/>
      <c r="L8" s="8"/>
      <c r="M8" s="8"/>
      <c r="N8" s="25"/>
      <c r="O8" s="34">
        <f t="shared" si="0"/>
        <v>6587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14.4" x14ac:dyDescent="0.3">
      <c r="A9" s="95" t="s">
        <v>24</v>
      </c>
      <c r="B9" s="51" t="s">
        <v>25</v>
      </c>
      <c r="C9" s="47">
        <v>132726</v>
      </c>
      <c r="D9" s="47">
        <v>133181</v>
      </c>
      <c r="E9" s="47">
        <v>133579</v>
      </c>
      <c r="F9" s="47">
        <v>134053</v>
      </c>
      <c r="G9" s="47">
        <v>134324</v>
      </c>
      <c r="H9" s="48">
        <v>137623</v>
      </c>
      <c r="I9" s="8"/>
      <c r="J9" s="8"/>
      <c r="K9" s="8"/>
      <c r="L9" s="8"/>
      <c r="M9" s="8"/>
      <c r="N9" s="25"/>
      <c r="O9" s="34">
        <f t="shared" si="0"/>
        <v>805486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ht="14.4" x14ac:dyDescent="0.3">
      <c r="A10" s="95"/>
      <c r="B10" s="51" t="s">
        <v>26</v>
      </c>
      <c r="C10" s="47">
        <v>447</v>
      </c>
      <c r="D10" s="47">
        <v>369</v>
      </c>
      <c r="E10" s="47">
        <v>420</v>
      </c>
      <c r="F10" s="47">
        <v>444</v>
      </c>
      <c r="G10" s="47">
        <v>390</v>
      </c>
      <c r="H10" s="48">
        <v>454</v>
      </c>
      <c r="I10" s="9"/>
      <c r="J10" s="9"/>
      <c r="K10" s="9"/>
      <c r="L10" s="9"/>
      <c r="M10" s="9"/>
      <c r="N10" s="26"/>
      <c r="O10" s="34">
        <f t="shared" si="0"/>
        <v>2524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14.4" x14ac:dyDescent="0.3">
      <c r="A11" s="95"/>
      <c r="B11" s="51" t="s">
        <v>27</v>
      </c>
      <c r="C11" s="47">
        <v>2937</v>
      </c>
      <c r="D11" s="47">
        <v>2365</v>
      </c>
      <c r="E11" s="47">
        <v>2792</v>
      </c>
      <c r="F11" s="47">
        <v>3998</v>
      </c>
      <c r="G11" s="47">
        <v>2332</v>
      </c>
      <c r="H11" s="48">
        <v>1971</v>
      </c>
      <c r="I11" s="8"/>
      <c r="J11" s="8"/>
      <c r="K11" s="8"/>
      <c r="L11" s="8"/>
      <c r="M11" s="8"/>
      <c r="N11" s="25"/>
      <c r="O11" s="34">
        <f t="shared" si="0"/>
        <v>16395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4.4" x14ac:dyDescent="0.3">
      <c r="A12" s="95"/>
      <c r="B12" s="51" t="s">
        <v>28</v>
      </c>
      <c r="C12" s="47">
        <v>717</v>
      </c>
      <c r="D12" s="47">
        <v>882</v>
      </c>
      <c r="E12" s="47">
        <v>961</v>
      </c>
      <c r="F12" s="47">
        <v>1669</v>
      </c>
      <c r="G12" s="47">
        <v>794</v>
      </c>
      <c r="H12" s="48">
        <v>729</v>
      </c>
      <c r="I12" s="10"/>
      <c r="J12" s="10"/>
      <c r="K12" s="10"/>
      <c r="L12" s="10"/>
      <c r="M12" s="10"/>
      <c r="N12" s="27"/>
      <c r="O12" s="34">
        <f t="shared" si="0"/>
        <v>5752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3">
      <c r="A13" s="96" t="s">
        <v>29</v>
      </c>
      <c r="B13" s="12" t="s">
        <v>20</v>
      </c>
      <c r="C13" s="13">
        <v>10660</v>
      </c>
      <c r="D13" s="13">
        <v>10747</v>
      </c>
      <c r="E13" s="13">
        <v>11269</v>
      </c>
      <c r="F13" s="13">
        <v>11487</v>
      </c>
      <c r="G13" s="7">
        <v>11564</v>
      </c>
      <c r="H13" s="6">
        <v>11623</v>
      </c>
      <c r="I13" s="8"/>
      <c r="J13" s="8"/>
      <c r="K13" s="8"/>
      <c r="L13" s="8"/>
      <c r="M13" s="8"/>
      <c r="N13" s="25"/>
      <c r="O13" s="34">
        <f t="shared" si="0"/>
        <v>67350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4" x14ac:dyDescent="0.25">
      <c r="A14" s="96"/>
      <c r="B14" s="12" t="s">
        <v>21</v>
      </c>
      <c r="C14" s="13">
        <v>590</v>
      </c>
      <c r="D14" s="13">
        <v>1072</v>
      </c>
      <c r="E14" s="13">
        <v>1357</v>
      </c>
      <c r="F14" s="13">
        <v>2193</v>
      </c>
      <c r="G14" s="13">
        <v>737</v>
      </c>
      <c r="H14" s="6">
        <v>735</v>
      </c>
      <c r="I14" s="14"/>
      <c r="J14" s="14"/>
      <c r="K14" s="14"/>
      <c r="L14" s="14"/>
      <c r="M14" s="14"/>
      <c r="N14" s="28"/>
      <c r="O14" s="34">
        <f t="shared" si="0"/>
        <v>6684</v>
      </c>
    </row>
    <row r="15" spans="1:31" ht="14.4" x14ac:dyDescent="0.3">
      <c r="A15" s="96"/>
      <c r="B15" s="12" t="s">
        <v>22</v>
      </c>
      <c r="C15" s="9">
        <v>714</v>
      </c>
      <c r="D15" s="9">
        <v>907</v>
      </c>
      <c r="E15" s="9">
        <v>1152</v>
      </c>
      <c r="F15" s="9">
        <v>1324</v>
      </c>
      <c r="G15" s="9">
        <v>370</v>
      </c>
      <c r="H15" s="6">
        <v>513</v>
      </c>
      <c r="I15" s="8"/>
      <c r="J15" s="8"/>
      <c r="K15" s="8"/>
      <c r="L15" s="8"/>
      <c r="M15" s="8"/>
      <c r="N15" s="25"/>
      <c r="O15" s="34">
        <f t="shared" si="0"/>
        <v>4980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4" x14ac:dyDescent="0.3">
      <c r="A16" s="96"/>
      <c r="B16" s="12" t="s">
        <v>23</v>
      </c>
      <c r="C16" s="9">
        <v>124</v>
      </c>
      <c r="D16" s="9">
        <v>131</v>
      </c>
      <c r="E16" s="9">
        <v>135</v>
      </c>
      <c r="F16" s="9">
        <v>222</v>
      </c>
      <c r="G16" s="9">
        <v>179</v>
      </c>
      <c r="H16" s="6">
        <v>146</v>
      </c>
      <c r="I16" s="8"/>
      <c r="J16" s="8"/>
      <c r="K16" s="8"/>
      <c r="L16" s="8"/>
      <c r="M16" s="8"/>
      <c r="N16" s="25"/>
      <c r="O16" s="34">
        <f t="shared" si="0"/>
        <v>937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4" x14ac:dyDescent="0.3">
      <c r="A17" s="92" t="s">
        <v>30</v>
      </c>
      <c r="B17" s="51" t="s">
        <v>32</v>
      </c>
      <c r="C17" s="47">
        <v>436</v>
      </c>
      <c r="D17" s="47">
        <v>538</v>
      </c>
      <c r="E17" s="47">
        <v>531</v>
      </c>
      <c r="F17" s="47">
        <v>639</v>
      </c>
      <c r="G17" s="47">
        <v>489</v>
      </c>
      <c r="H17" s="48">
        <v>600</v>
      </c>
      <c r="I17" s="8"/>
      <c r="J17" s="8"/>
      <c r="K17" s="8"/>
      <c r="L17" s="8"/>
      <c r="M17" s="8"/>
      <c r="N17" s="25"/>
      <c r="O17" s="34">
        <f>SUM(C17:N17)</f>
        <v>3233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5" customHeight="1" x14ac:dyDescent="0.3">
      <c r="A18" s="93"/>
      <c r="B18" s="51" t="s">
        <v>42</v>
      </c>
      <c r="C18" s="47">
        <v>568</v>
      </c>
      <c r="D18" s="47">
        <v>673</v>
      </c>
      <c r="E18" s="47">
        <v>709</v>
      </c>
      <c r="F18" s="47">
        <v>928</v>
      </c>
      <c r="G18" s="47">
        <v>788</v>
      </c>
      <c r="H18" s="48">
        <v>1085</v>
      </c>
      <c r="I18" s="6"/>
      <c r="J18" s="6"/>
      <c r="K18" s="6"/>
      <c r="L18" s="11"/>
      <c r="M18" s="11"/>
      <c r="N18" s="29"/>
      <c r="O18" s="34">
        <f t="shared" si="0"/>
        <v>4751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4" x14ac:dyDescent="0.3">
      <c r="A19" s="93"/>
      <c r="B19" s="51" t="s">
        <v>33</v>
      </c>
      <c r="C19" s="47">
        <v>31987</v>
      </c>
      <c r="D19" s="47">
        <v>39406</v>
      </c>
      <c r="E19" s="47">
        <v>43129</v>
      </c>
      <c r="F19" s="47">
        <v>49664</v>
      </c>
      <c r="G19" s="47">
        <v>44110</v>
      </c>
      <c r="H19" s="48">
        <v>40735</v>
      </c>
      <c r="I19" s="6"/>
      <c r="J19" s="9"/>
      <c r="K19" s="9"/>
      <c r="L19" s="11"/>
      <c r="M19" s="15"/>
      <c r="N19" s="29"/>
      <c r="O19" s="34">
        <f>SUM(C19:N19)</f>
        <v>249031</v>
      </c>
    </row>
    <row r="20" spans="1:31" ht="14.4" x14ac:dyDescent="0.3">
      <c r="A20" s="97"/>
      <c r="B20" s="51" t="s">
        <v>34</v>
      </c>
      <c r="C20" s="47">
        <v>220</v>
      </c>
      <c r="D20" s="47">
        <v>360</v>
      </c>
      <c r="E20" s="47">
        <v>334</v>
      </c>
      <c r="F20" s="47">
        <v>390</v>
      </c>
      <c r="G20" s="47">
        <v>281</v>
      </c>
      <c r="H20" s="48">
        <v>324</v>
      </c>
      <c r="I20" s="6"/>
      <c r="J20" s="9"/>
      <c r="K20" s="9"/>
      <c r="L20" s="16"/>
      <c r="M20" s="16"/>
      <c r="N20" s="30"/>
      <c r="O20" s="34">
        <f t="shared" si="0"/>
        <v>1909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4" x14ac:dyDescent="0.3">
      <c r="A21" s="96" t="s">
        <v>35</v>
      </c>
      <c r="B21" s="12" t="s">
        <v>36</v>
      </c>
      <c r="C21" s="9">
        <v>298</v>
      </c>
      <c r="D21" s="9">
        <v>294</v>
      </c>
      <c r="E21" s="9">
        <v>297</v>
      </c>
      <c r="F21" s="9">
        <v>1304</v>
      </c>
      <c r="G21" s="9">
        <v>388</v>
      </c>
      <c r="H21" s="9">
        <v>447</v>
      </c>
      <c r="I21" s="6"/>
      <c r="J21" s="9"/>
      <c r="K21" s="9"/>
      <c r="L21" s="11"/>
      <c r="M21" s="11"/>
      <c r="N21" s="29"/>
      <c r="O21" s="34">
        <f t="shared" si="0"/>
        <v>3028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4" x14ac:dyDescent="0.3">
      <c r="A22" s="96"/>
      <c r="B22" s="12" t="s">
        <v>37</v>
      </c>
      <c r="C22" s="9">
        <v>24</v>
      </c>
      <c r="D22" s="9">
        <v>22</v>
      </c>
      <c r="E22" s="9">
        <v>19</v>
      </c>
      <c r="F22" s="9">
        <v>86</v>
      </c>
      <c r="G22" s="9">
        <v>31</v>
      </c>
      <c r="H22" s="6">
        <v>24</v>
      </c>
      <c r="I22" s="6"/>
      <c r="J22" s="9"/>
      <c r="K22" s="9"/>
      <c r="L22" s="17"/>
      <c r="M22" s="17"/>
      <c r="N22" s="31"/>
      <c r="O22" s="34">
        <f t="shared" si="0"/>
        <v>206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4.4" x14ac:dyDescent="0.3">
      <c r="A23" s="92" t="s">
        <v>38</v>
      </c>
      <c r="B23" s="51" t="s">
        <v>26</v>
      </c>
      <c r="C23" s="47">
        <v>69</v>
      </c>
      <c r="D23" s="47">
        <v>33</v>
      </c>
      <c r="E23" s="47">
        <v>42</v>
      </c>
      <c r="F23" s="45">
        <v>52</v>
      </c>
      <c r="G23" s="45">
        <v>64</v>
      </c>
      <c r="H23" s="44">
        <v>23</v>
      </c>
      <c r="I23" s="6"/>
      <c r="J23" s="9"/>
      <c r="K23" s="9"/>
      <c r="L23" s="17"/>
      <c r="M23" s="17"/>
      <c r="N23" s="31"/>
      <c r="O23" s="34">
        <f t="shared" si="0"/>
        <v>283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4.25" customHeight="1" x14ac:dyDescent="0.3">
      <c r="A24" s="93"/>
      <c r="B24" s="51" t="s">
        <v>39</v>
      </c>
      <c r="C24" s="47">
        <v>414</v>
      </c>
      <c r="D24" s="47">
        <v>202</v>
      </c>
      <c r="E24" s="47">
        <v>143</v>
      </c>
      <c r="F24" s="47">
        <v>384</v>
      </c>
      <c r="G24" s="47">
        <v>275</v>
      </c>
      <c r="H24" s="48">
        <v>334</v>
      </c>
      <c r="I24" s="9"/>
      <c r="J24" s="9"/>
      <c r="K24" s="9"/>
      <c r="L24" s="17"/>
      <c r="M24" s="17"/>
      <c r="N24" s="31"/>
      <c r="O24" s="34">
        <f t="shared" si="0"/>
        <v>1752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5" customHeight="1" thickBot="1" x14ac:dyDescent="0.35">
      <c r="A25" s="94"/>
      <c r="B25" s="52" t="s">
        <v>40</v>
      </c>
      <c r="C25" s="49">
        <v>62</v>
      </c>
      <c r="D25" s="49">
        <v>34</v>
      </c>
      <c r="E25" s="49">
        <v>19</v>
      </c>
      <c r="F25" s="49">
        <v>39</v>
      </c>
      <c r="G25" s="49">
        <v>125</v>
      </c>
      <c r="H25" s="50">
        <v>33</v>
      </c>
      <c r="I25" s="19"/>
      <c r="J25" s="18"/>
      <c r="K25" s="18"/>
      <c r="L25" s="20"/>
      <c r="M25" s="20"/>
      <c r="N25" s="32"/>
      <c r="O25" s="35">
        <f t="shared" si="0"/>
        <v>312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15.75" customHeight="1" x14ac:dyDescent="0.3">
      <c r="A26" s="5"/>
      <c r="B26" s="4"/>
      <c r="C26" s="21"/>
      <c r="D26" s="21"/>
      <c r="E26" s="21"/>
      <c r="F26" s="21"/>
      <c r="G26" s="21"/>
      <c r="H26" s="42"/>
      <c r="I26" s="53"/>
      <c r="J26" s="53"/>
      <c r="K26" s="53"/>
      <c r="L26" s="54"/>
      <c r="M26" s="54"/>
      <c r="N26" s="54"/>
      <c r="O26" s="55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25">
      <c r="A27" s="5"/>
      <c r="B27" s="21"/>
      <c r="C27" s="4"/>
      <c r="D27" s="4"/>
      <c r="E27" s="4"/>
      <c r="F27" s="4"/>
      <c r="G27" s="4"/>
      <c r="H27" s="4"/>
      <c r="I27" s="21"/>
      <c r="J27" s="21"/>
      <c r="K27" s="21"/>
      <c r="L27" s="21"/>
      <c r="M27" s="21"/>
      <c r="N27" s="2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25">
      <c r="A28" s="5"/>
      <c r="B28" s="21"/>
      <c r="C28" s="4"/>
      <c r="D28" s="4"/>
      <c r="E28" s="4"/>
      <c r="F28" s="4"/>
      <c r="G28" s="4"/>
      <c r="H28" s="4"/>
      <c r="I28" s="4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25">
      <c r="A29" s="5"/>
      <c r="B29" s="4"/>
      <c r="C29" s="4"/>
      <c r="D29" s="4"/>
      <c r="E29" s="4"/>
      <c r="F29" s="4"/>
      <c r="G29" s="4"/>
      <c r="H29" s="4"/>
      <c r="I29" s="2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spans="1:3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spans="1:3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spans="1:3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spans="1:3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spans="1:3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spans="1:3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spans="1:3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spans="1:3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spans="1:3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spans="1:3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spans="1:3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spans="1:3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spans="1:3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spans="1:3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spans="1:3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</row>
    <row r="956" spans="1:3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</row>
    <row r="957" spans="1:31" x14ac:dyDescent="0.25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</row>
    <row r="958" spans="1:31" x14ac:dyDescent="0.25">
      <c r="I958" s="4"/>
      <c r="J958" s="4"/>
      <c r="K958" s="4"/>
      <c r="L958" s="4"/>
      <c r="M958" s="4"/>
      <c r="N958" s="4"/>
    </row>
  </sheetData>
  <mergeCells count="7">
    <mergeCell ref="A23:A25"/>
    <mergeCell ref="A2:A4"/>
    <mergeCell ref="A5:A8"/>
    <mergeCell ref="A9:A12"/>
    <mergeCell ref="A13:A16"/>
    <mergeCell ref="A17:A20"/>
    <mergeCell ref="A21:A22"/>
  </mergeCells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38"/>
  <sheetViews>
    <sheetView showGridLines="0" tabSelected="1" zoomScale="80" zoomScaleNormal="80" zoomScaleSheetLayoutView="120" workbookViewId="0">
      <selection activeCell="B2" sqref="A2:XFD4"/>
    </sheetView>
  </sheetViews>
  <sheetFormatPr baseColWidth="10" defaultColWidth="14.44140625" defaultRowHeight="13.8" x14ac:dyDescent="0.25"/>
  <cols>
    <col min="1" max="1" width="25.109375" style="3" bestFit="1" customWidth="1"/>
    <col min="2" max="2" width="40.6640625" style="3" customWidth="1"/>
    <col min="3" max="3" width="17.6640625" style="70" customWidth="1"/>
    <col min="4" max="20" width="12.77734375" style="3" customWidth="1"/>
    <col min="21" max="16384" width="14.44140625" style="3"/>
  </cols>
  <sheetData>
    <row r="1" spans="1:36" ht="14.4" thickBot="1" x14ac:dyDescent="0.3">
      <c r="A1" s="1" t="s">
        <v>0</v>
      </c>
      <c r="B1" s="2" t="s">
        <v>1</v>
      </c>
      <c r="C1" s="71" t="s">
        <v>47</v>
      </c>
      <c r="D1" s="2" t="s">
        <v>2</v>
      </c>
      <c r="E1" s="2" t="s">
        <v>3</v>
      </c>
      <c r="F1" s="2" t="s">
        <v>4</v>
      </c>
      <c r="G1" s="2" t="s">
        <v>43</v>
      </c>
      <c r="H1" s="2" t="s">
        <v>5</v>
      </c>
      <c r="I1" s="2" t="s">
        <v>6</v>
      </c>
      <c r="J1" s="2" t="s">
        <v>7</v>
      </c>
      <c r="K1" s="2" t="s">
        <v>44</v>
      </c>
      <c r="L1" s="2" t="s">
        <v>8</v>
      </c>
      <c r="M1" s="2" t="s">
        <v>9</v>
      </c>
      <c r="N1" s="2" t="s">
        <v>10</v>
      </c>
      <c r="O1" s="2" t="s">
        <v>45</v>
      </c>
      <c r="P1" s="2" t="s">
        <v>11</v>
      </c>
      <c r="Q1" s="2" t="s">
        <v>12</v>
      </c>
      <c r="R1" s="33" t="s">
        <v>13</v>
      </c>
      <c r="S1" s="56" t="s">
        <v>46</v>
      </c>
      <c r="T1" s="72" t="s">
        <v>14</v>
      </c>
      <c r="V1" s="22"/>
      <c r="W1" s="22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" customHeight="1" thickBot="1" x14ac:dyDescent="0.35">
      <c r="A2" s="102" t="s">
        <v>19</v>
      </c>
      <c r="B2" s="12" t="s">
        <v>20</v>
      </c>
      <c r="C2" s="61">
        <v>151280</v>
      </c>
      <c r="D2" s="60">
        <v>636</v>
      </c>
      <c r="E2" s="61">
        <v>656</v>
      </c>
      <c r="F2" s="61">
        <v>1571</v>
      </c>
      <c r="G2" s="82">
        <f t="shared" ref="G2:G22" si="0">SUM(C2:F2)</f>
        <v>154143</v>
      </c>
      <c r="H2" s="61">
        <v>1273</v>
      </c>
      <c r="I2" s="61">
        <v>834</v>
      </c>
      <c r="J2" s="59">
        <v>650</v>
      </c>
      <c r="K2" s="75">
        <f>SUM(G2:J2)</f>
        <v>156900</v>
      </c>
      <c r="L2" s="59">
        <v>-171</v>
      </c>
      <c r="M2" s="59">
        <v>1478</v>
      </c>
      <c r="N2" s="59">
        <v>2906</v>
      </c>
      <c r="O2" s="66">
        <f>K2+L2+M2+N2</f>
        <v>161113</v>
      </c>
      <c r="P2" s="59">
        <v>2413</v>
      </c>
      <c r="Q2" s="59">
        <v>2006</v>
      </c>
      <c r="R2" s="59">
        <v>3589</v>
      </c>
      <c r="S2" s="88">
        <f t="shared" ref="S2:S5" si="1">SUM(P2:R2)</f>
        <v>8008</v>
      </c>
      <c r="T2" s="78">
        <f>R2+Q2+P2+N2+M2+L2+J2+I2+H2+F2+E2+D2+C2</f>
        <v>169121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5" thickBot="1" x14ac:dyDescent="0.35">
      <c r="A3" s="102"/>
      <c r="B3" s="12" t="s">
        <v>21</v>
      </c>
      <c r="C3" s="61">
        <v>0</v>
      </c>
      <c r="D3" s="61">
        <v>481</v>
      </c>
      <c r="E3" s="61">
        <v>508</v>
      </c>
      <c r="F3" s="61">
        <v>544</v>
      </c>
      <c r="G3" s="82">
        <f t="shared" si="0"/>
        <v>1533</v>
      </c>
      <c r="H3" s="61">
        <v>629</v>
      </c>
      <c r="I3" s="61">
        <v>446</v>
      </c>
      <c r="J3" s="59">
        <v>485</v>
      </c>
      <c r="K3" s="66">
        <f>SUM(H3:J3)</f>
        <v>1560</v>
      </c>
      <c r="L3" s="59">
        <v>442</v>
      </c>
      <c r="M3" s="59">
        <v>429</v>
      </c>
      <c r="N3" s="59">
        <v>535</v>
      </c>
      <c r="O3" s="85">
        <f t="shared" ref="O3:O4" si="2">SUM(L3:N3)</f>
        <v>1406</v>
      </c>
      <c r="P3" s="59">
        <v>652</v>
      </c>
      <c r="Q3" s="59">
        <v>542</v>
      </c>
      <c r="R3" s="59">
        <v>542</v>
      </c>
      <c r="S3" s="87">
        <f t="shared" si="1"/>
        <v>1736</v>
      </c>
      <c r="T3" s="78">
        <f t="shared" ref="T3:T21" si="3">S3+O3+K3+G3</f>
        <v>6235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5" thickBot="1" x14ac:dyDescent="0.35">
      <c r="A4" s="102"/>
      <c r="B4" s="12" t="s">
        <v>22</v>
      </c>
      <c r="C4" s="61">
        <v>0</v>
      </c>
      <c r="D4" s="62">
        <v>90</v>
      </c>
      <c r="E4" s="62">
        <v>1404</v>
      </c>
      <c r="F4" s="62">
        <v>1317</v>
      </c>
      <c r="G4" s="65">
        <f t="shared" si="0"/>
        <v>2811</v>
      </c>
      <c r="H4" s="62">
        <v>1423</v>
      </c>
      <c r="I4" s="62">
        <v>841</v>
      </c>
      <c r="J4" s="59">
        <v>1102</v>
      </c>
      <c r="K4" s="66">
        <f>SUM(H4:J4)</f>
        <v>3366</v>
      </c>
      <c r="L4" s="59">
        <v>1086</v>
      </c>
      <c r="M4" s="59">
        <v>1270</v>
      </c>
      <c r="N4" s="59">
        <v>1978</v>
      </c>
      <c r="O4" s="85">
        <f t="shared" si="2"/>
        <v>4334</v>
      </c>
      <c r="P4" s="59">
        <v>2232</v>
      </c>
      <c r="Q4" s="59">
        <v>1808</v>
      </c>
      <c r="R4" s="59">
        <v>2751</v>
      </c>
      <c r="S4" s="87">
        <f t="shared" si="1"/>
        <v>6791</v>
      </c>
      <c r="T4" s="78">
        <f t="shared" si="3"/>
        <v>17302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15" thickBot="1" x14ac:dyDescent="0.35">
      <c r="A5" s="102"/>
      <c r="B5" s="12" t="s">
        <v>23</v>
      </c>
      <c r="C5" s="61">
        <v>0</v>
      </c>
      <c r="D5" s="62">
        <v>630</v>
      </c>
      <c r="E5" s="62">
        <v>1156</v>
      </c>
      <c r="F5" s="62">
        <v>1361</v>
      </c>
      <c r="G5" s="65">
        <f t="shared" si="0"/>
        <v>3147</v>
      </c>
      <c r="H5" s="62">
        <v>1054</v>
      </c>
      <c r="I5" s="62">
        <v>706</v>
      </c>
      <c r="J5" s="59">
        <v>1680</v>
      </c>
      <c r="K5" s="66">
        <f>SUM(H5:J5)</f>
        <v>3440</v>
      </c>
      <c r="L5" s="59">
        <v>788</v>
      </c>
      <c r="M5" s="59">
        <v>1735</v>
      </c>
      <c r="N5" s="59">
        <v>1550</v>
      </c>
      <c r="O5" s="85">
        <f>SUM(L5:N5)</f>
        <v>4073</v>
      </c>
      <c r="P5" s="59">
        <v>1664</v>
      </c>
      <c r="Q5" s="59">
        <v>1425</v>
      </c>
      <c r="R5" s="59">
        <v>2073</v>
      </c>
      <c r="S5" s="87">
        <f t="shared" si="1"/>
        <v>5162</v>
      </c>
      <c r="T5" s="78">
        <f t="shared" si="3"/>
        <v>15822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15" thickBot="1" x14ac:dyDescent="0.35">
      <c r="A6" s="101" t="s">
        <v>24</v>
      </c>
      <c r="B6" s="80" t="s">
        <v>25</v>
      </c>
      <c r="C6" s="61">
        <v>132322</v>
      </c>
      <c r="D6" s="57">
        <v>404</v>
      </c>
      <c r="E6" s="57">
        <v>455</v>
      </c>
      <c r="F6" s="57">
        <v>398</v>
      </c>
      <c r="G6" s="65">
        <f t="shared" si="0"/>
        <v>133579</v>
      </c>
      <c r="H6" s="57">
        <v>474</v>
      </c>
      <c r="I6" s="57">
        <v>271</v>
      </c>
      <c r="J6" s="58">
        <v>3299</v>
      </c>
      <c r="K6" s="66">
        <f>J6+H6+I6+G6</f>
        <v>137623</v>
      </c>
      <c r="L6" s="58">
        <v>691</v>
      </c>
      <c r="M6" s="58">
        <v>1681</v>
      </c>
      <c r="N6" s="58">
        <v>12710</v>
      </c>
      <c r="O6" s="85">
        <f>N6+M6+L6+K6</f>
        <v>152705</v>
      </c>
      <c r="P6" s="58">
        <v>7436</v>
      </c>
      <c r="Q6" s="58">
        <v>4705</v>
      </c>
      <c r="R6" s="58">
        <v>16530</v>
      </c>
      <c r="S6" s="87">
        <f>SUM(P6:R6)</f>
        <v>28671</v>
      </c>
      <c r="T6" s="73">
        <v>181376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15" thickBot="1" x14ac:dyDescent="0.35">
      <c r="A7" s="101"/>
      <c r="B7" s="80" t="s">
        <v>26</v>
      </c>
      <c r="C7" s="61">
        <v>0</v>
      </c>
      <c r="D7" s="57">
        <v>447</v>
      </c>
      <c r="E7" s="57">
        <v>369</v>
      </c>
      <c r="F7" s="57">
        <v>420</v>
      </c>
      <c r="G7" s="65">
        <f t="shared" si="0"/>
        <v>1236</v>
      </c>
      <c r="H7" s="57">
        <v>444</v>
      </c>
      <c r="I7" s="57">
        <v>390</v>
      </c>
      <c r="J7" s="58">
        <v>454</v>
      </c>
      <c r="K7" s="66">
        <f>SUM(H7:J7)</f>
        <v>1288</v>
      </c>
      <c r="L7" s="58">
        <v>374</v>
      </c>
      <c r="M7" s="58">
        <v>347</v>
      </c>
      <c r="N7" s="58">
        <v>356</v>
      </c>
      <c r="O7" s="65">
        <f>SUM(L7:N7)</f>
        <v>1077</v>
      </c>
      <c r="P7" s="58">
        <v>438</v>
      </c>
      <c r="Q7" s="58">
        <v>388</v>
      </c>
      <c r="R7" s="58">
        <v>381</v>
      </c>
      <c r="S7" s="87">
        <f>SUM(P7:R7)</f>
        <v>1207</v>
      </c>
      <c r="T7" s="74">
        <f t="shared" si="3"/>
        <v>4808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15" thickBot="1" x14ac:dyDescent="0.35">
      <c r="A8" s="101"/>
      <c r="B8" s="80" t="s">
        <v>27</v>
      </c>
      <c r="C8" s="61">
        <v>0</v>
      </c>
      <c r="D8" s="57">
        <v>2937</v>
      </c>
      <c r="E8" s="57">
        <v>2365</v>
      </c>
      <c r="F8" s="57">
        <v>2792</v>
      </c>
      <c r="G8" s="65">
        <f t="shared" si="0"/>
        <v>8094</v>
      </c>
      <c r="H8" s="57">
        <v>3998</v>
      </c>
      <c r="I8" s="57">
        <v>2332</v>
      </c>
      <c r="J8" s="58">
        <v>1971</v>
      </c>
      <c r="K8" s="66">
        <f>SUM(H8:J8)</f>
        <v>8301</v>
      </c>
      <c r="L8" s="58">
        <v>526</v>
      </c>
      <c r="M8" s="58">
        <v>1650</v>
      </c>
      <c r="N8" s="58">
        <v>11346</v>
      </c>
      <c r="O8" s="85">
        <f>SUM(L8:N8)</f>
        <v>13522</v>
      </c>
      <c r="P8" s="58">
        <v>97200</v>
      </c>
      <c r="Q8" s="58">
        <v>48728</v>
      </c>
      <c r="R8" s="58">
        <v>158597</v>
      </c>
      <c r="S8" s="87">
        <f>SUM(P8:R8)</f>
        <v>304525</v>
      </c>
      <c r="T8" s="73">
        <f t="shared" si="3"/>
        <v>334442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15" thickBot="1" x14ac:dyDescent="0.35">
      <c r="A9" s="101"/>
      <c r="B9" s="80" t="s">
        <v>28</v>
      </c>
      <c r="C9" s="61">
        <v>0</v>
      </c>
      <c r="D9" s="57">
        <v>717</v>
      </c>
      <c r="E9" s="57">
        <v>882</v>
      </c>
      <c r="F9" s="57">
        <v>961</v>
      </c>
      <c r="G9" s="65">
        <f t="shared" si="0"/>
        <v>2560</v>
      </c>
      <c r="H9" s="57">
        <v>1669</v>
      </c>
      <c r="I9" s="57">
        <v>794</v>
      </c>
      <c r="J9" s="58">
        <v>729</v>
      </c>
      <c r="K9" s="83">
        <f>SUM(H9:J9)</f>
        <v>3192</v>
      </c>
      <c r="L9" s="58">
        <v>548</v>
      </c>
      <c r="M9" s="58">
        <v>2404</v>
      </c>
      <c r="N9" s="58">
        <v>6174</v>
      </c>
      <c r="O9" s="86">
        <f>SUM(L9:N9)</f>
        <v>9126</v>
      </c>
      <c r="P9" s="58">
        <v>19600</v>
      </c>
      <c r="Q9" s="58">
        <v>11482</v>
      </c>
      <c r="R9" s="58">
        <v>34477</v>
      </c>
      <c r="S9" s="87">
        <f>SUM(P9:R9)</f>
        <v>65559</v>
      </c>
      <c r="T9" s="73">
        <f t="shared" si="3"/>
        <v>80437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14.25" customHeight="1" thickBot="1" x14ac:dyDescent="0.35">
      <c r="A10" s="102" t="s">
        <v>29</v>
      </c>
      <c r="B10" s="12" t="s">
        <v>20</v>
      </c>
      <c r="C10" s="61">
        <v>10561</v>
      </c>
      <c r="D10" s="63">
        <v>99</v>
      </c>
      <c r="E10" s="61">
        <v>87</v>
      </c>
      <c r="F10" s="61">
        <v>522</v>
      </c>
      <c r="G10" s="82">
        <f t="shared" si="0"/>
        <v>11269</v>
      </c>
      <c r="H10" s="61">
        <v>218</v>
      </c>
      <c r="I10" s="64">
        <v>77</v>
      </c>
      <c r="J10" s="59">
        <v>59</v>
      </c>
      <c r="K10" s="66">
        <f>SUM(G10:J10)</f>
        <v>11623</v>
      </c>
      <c r="L10" s="59">
        <v>118</v>
      </c>
      <c r="M10" s="59">
        <v>216</v>
      </c>
      <c r="N10" s="59">
        <v>1021</v>
      </c>
      <c r="O10" s="85">
        <f>N10+M10+L10+K10</f>
        <v>12978</v>
      </c>
      <c r="P10" s="59">
        <v>402</v>
      </c>
      <c r="Q10" s="59">
        <v>381</v>
      </c>
      <c r="R10" s="59">
        <v>663</v>
      </c>
      <c r="S10" s="88">
        <f>SUM(P10:R10)</f>
        <v>1446</v>
      </c>
      <c r="T10" s="78">
        <v>14424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15" thickBot="1" x14ac:dyDescent="0.35">
      <c r="A11" s="102"/>
      <c r="B11" s="12" t="s">
        <v>21</v>
      </c>
      <c r="C11" s="61">
        <v>0</v>
      </c>
      <c r="D11" s="63">
        <v>590</v>
      </c>
      <c r="E11" s="61">
        <v>1072</v>
      </c>
      <c r="F11" s="61">
        <v>1357</v>
      </c>
      <c r="G11" s="82">
        <f t="shared" si="0"/>
        <v>3019</v>
      </c>
      <c r="H11" s="61">
        <v>2193</v>
      </c>
      <c r="I11" s="61">
        <v>737</v>
      </c>
      <c r="J11" s="59">
        <v>735</v>
      </c>
      <c r="K11" s="84">
        <f t="shared" ref="K11:K16" si="4">SUM(H11:J11)</f>
        <v>3665</v>
      </c>
      <c r="L11" s="59">
        <v>645</v>
      </c>
      <c r="M11" s="59">
        <v>683</v>
      </c>
      <c r="N11" s="59">
        <v>1693</v>
      </c>
      <c r="O11" s="86">
        <f t="shared" ref="O11:O15" si="5">SUM(L11:N11)</f>
        <v>3021</v>
      </c>
      <c r="P11" s="59">
        <v>1890</v>
      </c>
      <c r="Q11" s="59">
        <v>1345</v>
      </c>
      <c r="R11" s="59">
        <v>1481</v>
      </c>
      <c r="S11" s="87">
        <f t="shared" ref="S11:S16" si="6">SUM(P11:R11)</f>
        <v>4716</v>
      </c>
      <c r="T11" s="79">
        <f t="shared" si="3"/>
        <v>14421</v>
      </c>
    </row>
    <row r="12" spans="1:36" ht="15" thickBot="1" x14ac:dyDescent="0.35">
      <c r="A12" s="102"/>
      <c r="B12" s="12" t="s">
        <v>22</v>
      </c>
      <c r="C12" s="61">
        <v>0</v>
      </c>
      <c r="D12" s="62">
        <v>714</v>
      </c>
      <c r="E12" s="62">
        <v>907</v>
      </c>
      <c r="F12" s="62">
        <v>1152</v>
      </c>
      <c r="G12" s="65">
        <f t="shared" si="0"/>
        <v>2773</v>
      </c>
      <c r="H12" s="62">
        <v>1324</v>
      </c>
      <c r="I12" s="62">
        <v>370</v>
      </c>
      <c r="J12" s="59">
        <v>513</v>
      </c>
      <c r="K12" s="66">
        <f t="shared" si="4"/>
        <v>2207</v>
      </c>
      <c r="L12" s="59">
        <v>583</v>
      </c>
      <c r="M12" s="59">
        <v>662</v>
      </c>
      <c r="N12" s="59">
        <v>1620</v>
      </c>
      <c r="O12" s="86">
        <f t="shared" si="5"/>
        <v>2865</v>
      </c>
      <c r="P12" s="59">
        <v>1512</v>
      </c>
      <c r="Q12" s="59">
        <v>1366</v>
      </c>
      <c r="R12" s="59">
        <v>2894</v>
      </c>
      <c r="S12" s="87">
        <f t="shared" si="6"/>
        <v>5772</v>
      </c>
      <c r="T12" s="78">
        <f t="shared" si="3"/>
        <v>13617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15" thickBot="1" x14ac:dyDescent="0.35">
      <c r="A13" s="102"/>
      <c r="B13" s="12" t="s">
        <v>23</v>
      </c>
      <c r="C13" s="61">
        <v>0</v>
      </c>
      <c r="D13" s="62">
        <v>124</v>
      </c>
      <c r="E13" s="62">
        <v>131</v>
      </c>
      <c r="F13" s="62">
        <v>135</v>
      </c>
      <c r="G13" s="65">
        <f t="shared" si="0"/>
        <v>390</v>
      </c>
      <c r="H13" s="62">
        <v>222</v>
      </c>
      <c r="I13" s="62">
        <v>179</v>
      </c>
      <c r="J13" s="59">
        <v>146</v>
      </c>
      <c r="K13" s="66">
        <f t="shared" si="4"/>
        <v>547</v>
      </c>
      <c r="L13" s="59">
        <v>128</v>
      </c>
      <c r="M13" s="59">
        <v>231</v>
      </c>
      <c r="N13" s="59">
        <v>426</v>
      </c>
      <c r="O13" s="86">
        <f t="shared" si="5"/>
        <v>785</v>
      </c>
      <c r="P13" s="59">
        <v>384</v>
      </c>
      <c r="Q13" s="59">
        <v>554</v>
      </c>
      <c r="R13" s="59">
        <v>654</v>
      </c>
      <c r="S13" s="87">
        <f t="shared" si="6"/>
        <v>1592</v>
      </c>
      <c r="T13" s="78">
        <f t="shared" si="3"/>
        <v>3314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15" thickBot="1" x14ac:dyDescent="0.35">
      <c r="A14" s="98" t="s">
        <v>30</v>
      </c>
      <c r="B14" s="80" t="s">
        <v>32</v>
      </c>
      <c r="C14" s="61">
        <v>0</v>
      </c>
      <c r="D14" s="57">
        <v>436</v>
      </c>
      <c r="E14" s="57">
        <v>538</v>
      </c>
      <c r="F14" s="57">
        <v>531</v>
      </c>
      <c r="G14" s="65">
        <f t="shared" si="0"/>
        <v>1505</v>
      </c>
      <c r="H14" s="57">
        <v>639</v>
      </c>
      <c r="I14" s="57">
        <v>489</v>
      </c>
      <c r="J14" s="58">
        <v>600</v>
      </c>
      <c r="K14" s="66">
        <f t="shared" si="4"/>
        <v>1728</v>
      </c>
      <c r="L14" s="58">
        <v>352</v>
      </c>
      <c r="M14" s="58">
        <v>403</v>
      </c>
      <c r="N14" s="58">
        <v>761</v>
      </c>
      <c r="O14" s="86">
        <f t="shared" si="5"/>
        <v>1516</v>
      </c>
      <c r="P14" s="58">
        <v>640</v>
      </c>
      <c r="Q14" s="58">
        <v>633</v>
      </c>
      <c r="R14" s="58">
        <v>1737</v>
      </c>
      <c r="S14" s="87">
        <f t="shared" si="6"/>
        <v>3010</v>
      </c>
      <c r="T14" s="73">
        <f t="shared" si="3"/>
        <v>7759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15" customHeight="1" thickBot="1" x14ac:dyDescent="0.35">
      <c r="A15" s="99"/>
      <c r="B15" s="80" t="s">
        <v>42</v>
      </c>
      <c r="C15" s="61">
        <v>0</v>
      </c>
      <c r="D15" s="57">
        <v>568</v>
      </c>
      <c r="E15" s="57">
        <v>673</v>
      </c>
      <c r="F15" s="57">
        <v>709</v>
      </c>
      <c r="G15" s="65">
        <f t="shared" si="0"/>
        <v>1950</v>
      </c>
      <c r="H15" s="57">
        <v>928</v>
      </c>
      <c r="I15" s="57">
        <v>788</v>
      </c>
      <c r="J15" s="58">
        <v>1085</v>
      </c>
      <c r="K15" s="66">
        <f t="shared" si="4"/>
        <v>2801</v>
      </c>
      <c r="L15" s="58">
        <v>580</v>
      </c>
      <c r="M15" s="58">
        <v>603</v>
      </c>
      <c r="N15" s="58">
        <v>1142</v>
      </c>
      <c r="O15" s="86">
        <f t="shared" si="5"/>
        <v>2325</v>
      </c>
      <c r="P15" s="58">
        <v>918</v>
      </c>
      <c r="Q15" s="58">
        <v>892</v>
      </c>
      <c r="R15" s="58">
        <v>2757</v>
      </c>
      <c r="S15" s="87">
        <f t="shared" si="6"/>
        <v>4567</v>
      </c>
      <c r="T15" s="73">
        <f t="shared" si="3"/>
        <v>11643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15" thickBot="1" x14ac:dyDescent="0.35">
      <c r="A16" s="99"/>
      <c r="B16" s="80" t="s">
        <v>33</v>
      </c>
      <c r="C16" s="61">
        <v>0</v>
      </c>
      <c r="D16" s="57">
        <v>31987</v>
      </c>
      <c r="E16" s="57">
        <v>39406</v>
      </c>
      <c r="F16" s="57">
        <v>43129</v>
      </c>
      <c r="G16" s="65">
        <f t="shared" si="0"/>
        <v>114522</v>
      </c>
      <c r="H16" s="57">
        <v>49664</v>
      </c>
      <c r="I16" s="57">
        <v>44110</v>
      </c>
      <c r="J16" s="58">
        <v>40735</v>
      </c>
      <c r="K16" s="66">
        <f t="shared" si="4"/>
        <v>134509</v>
      </c>
      <c r="L16" s="58">
        <v>47070</v>
      </c>
      <c r="M16" s="58">
        <v>37363</v>
      </c>
      <c r="N16" s="58">
        <v>82185</v>
      </c>
      <c r="O16" s="86">
        <f>SUM(L16:N16)</f>
        <v>166618</v>
      </c>
      <c r="P16" s="58">
        <v>58711</v>
      </c>
      <c r="Q16" s="58">
        <v>57770</v>
      </c>
      <c r="R16" s="58">
        <v>246757</v>
      </c>
      <c r="S16" s="87">
        <f t="shared" si="6"/>
        <v>363238</v>
      </c>
      <c r="T16" s="73">
        <f t="shared" si="3"/>
        <v>778887</v>
      </c>
    </row>
    <row r="17" spans="1:36" ht="15" thickBot="1" x14ac:dyDescent="0.35">
      <c r="A17" s="103"/>
      <c r="B17" s="80" t="s">
        <v>34</v>
      </c>
      <c r="C17" s="61">
        <v>14361</v>
      </c>
      <c r="D17" s="57">
        <v>220</v>
      </c>
      <c r="E17" s="57">
        <v>360</v>
      </c>
      <c r="F17" s="57">
        <v>334</v>
      </c>
      <c r="G17" s="65">
        <f t="shared" si="0"/>
        <v>15275</v>
      </c>
      <c r="H17" s="57">
        <v>390</v>
      </c>
      <c r="I17" s="57">
        <v>281</v>
      </c>
      <c r="J17" s="58">
        <v>324</v>
      </c>
      <c r="K17" s="66">
        <f>SUM(G17:J17)</f>
        <v>16270</v>
      </c>
      <c r="L17" s="58">
        <v>291</v>
      </c>
      <c r="M17" s="58">
        <v>403</v>
      </c>
      <c r="N17" s="58">
        <v>1869</v>
      </c>
      <c r="O17" s="86">
        <f>N17+M17+L17+K17</f>
        <v>18833</v>
      </c>
      <c r="P17" s="58">
        <v>1080</v>
      </c>
      <c r="Q17" s="58">
        <v>1465</v>
      </c>
      <c r="R17" s="58">
        <v>4321</v>
      </c>
      <c r="S17" s="89">
        <f t="shared" ref="S17:S22" si="7">SUM(P17:R17)</f>
        <v>6866</v>
      </c>
      <c r="T17" s="73">
        <v>25699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ht="15" thickBot="1" x14ac:dyDescent="0.35">
      <c r="A18" s="102" t="s">
        <v>35</v>
      </c>
      <c r="B18" s="12" t="s">
        <v>36</v>
      </c>
      <c r="C18" s="61">
        <v>0</v>
      </c>
      <c r="D18" s="62">
        <v>298</v>
      </c>
      <c r="E18" s="62">
        <v>294</v>
      </c>
      <c r="F18" s="62">
        <v>297</v>
      </c>
      <c r="G18" s="65">
        <f t="shared" si="0"/>
        <v>889</v>
      </c>
      <c r="H18" s="62">
        <v>1304</v>
      </c>
      <c r="I18" s="62">
        <v>388</v>
      </c>
      <c r="J18" s="62">
        <v>447</v>
      </c>
      <c r="K18" s="65">
        <f>SUM(H18:J18)</f>
        <v>2139</v>
      </c>
      <c r="L18" s="59">
        <v>561</v>
      </c>
      <c r="M18" s="59">
        <v>307</v>
      </c>
      <c r="N18" s="59">
        <v>754</v>
      </c>
      <c r="O18" s="86">
        <f>SUM(L18:N18)</f>
        <v>1622</v>
      </c>
      <c r="P18" s="59">
        <v>2447</v>
      </c>
      <c r="Q18" s="59">
        <v>1593</v>
      </c>
      <c r="R18" s="59">
        <v>2341</v>
      </c>
      <c r="S18" s="87">
        <f t="shared" si="7"/>
        <v>6381</v>
      </c>
      <c r="T18" s="78">
        <v>41829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ht="15" thickBot="1" x14ac:dyDescent="0.35">
      <c r="A19" s="102"/>
      <c r="B19" s="12" t="s">
        <v>37</v>
      </c>
      <c r="C19" s="61">
        <v>0</v>
      </c>
      <c r="D19" s="62">
        <v>24</v>
      </c>
      <c r="E19" s="62">
        <v>22</v>
      </c>
      <c r="F19" s="62">
        <v>19</v>
      </c>
      <c r="G19" s="65">
        <f t="shared" si="0"/>
        <v>65</v>
      </c>
      <c r="H19" s="62">
        <v>86</v>
      </c>
      <c r="I19" s="62">
        <v>31</v>
      </c>
      <c r="J19" s="59">
        <v>24</v>
      </c>
      <c r="K19" s="66">
        <f>SUM(H19:J19)</f>
        <v>141</v>
      </c>
      <c r="L19" s="59">
        <v>30</v>
      </c>
      <c r="M19" s="59">
        <v>14</v>
      </c>
      <c r="N19" s="59">
        <v>34</v>
      </c>
      <c r="O19" s="86">
        <f>SUM(L19:N19)</f>
        <v>78</v>
      </c>
      <c r="P19" s="59">
        <v>114</v>
      </c>
      <c r="Q19" s="59">
        <v>107</v>
      </c>
      <c r="R19" s="59">
        <v>155</v>
      </c>
      <c r="S19" s="87">
        <f t="shared" si="7"/>
        <v>376</v>
      </c>
      <c r="T19" s="78">
        <f t="shared" si="3"/>
        <v>660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15" thickBot="1" x14ac:dyDescent="0.35">
      <c r="A20" s="98" t="s">
        <v>38</v>
      </c>
      <c r="B20" s="80" t="s">
        <v>26</v>
      </c>
      <c r="C20" s="61">
        <v>0</v>
      </c>
      <c r="D20" s="57">
        <v>69</v>
      </c>
      <c r="E20" s="57">
        <v>33</v>
      </c>
      <c r="F20" s="57">
        <v>42</v>
      </c>
      <c r="G20" s="65">
        <f t="shared" si="0"/>
        <v>144</v>
      </c>
      <c r="H20" s="57">
        <v>52</v>
      </c>
      <c r="I20" s="57">
        <v>64</v>
      </c>
      <c r="J20" s="58">
        <v>23</v>
      </c>
      <c r="K20" s="66">
        <f>SUM(H20:J20)</f>
        <v>139</v>
      </c>
      <c r="L20" s="58">
        <v>26</v>
      </c>
      <c r="M20" s="58">
        <v>28</v>
      </c>
      <c r="N20" s="58">
        <v>32</v>
      </c>
      <c r="O20" s="86">
        <f>SUM(L20:N20)</f>
        <v>86</v>
      </c>
      <c r="P20" s="58">
        <v>41</v>
      </c>
      <c r="Q20" s="58">
        <v>28</v>
      </c>
      <c r="R20" s="58">
        <v>57</v>
      </c>
      <c r="S20" s="87">
        <f t="shared" si="7"/>
        <v>126</v>
      </c>
      <c r="T20" s="73">
        <f t="shared" si="3"/>
        <v>495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14.25" customHeight="1" thickBot="1" x14ac:dyDescent="0.35">
      <c r="A21" s="99"/>
      <c r="B21" s="80" t="s">
        <v>39</v>
      </c>
      <c r="C21" s="61">
        <v>0</v>
      </c>
      <c r="D21" s="57">
        <v>414</v>
      </c>
      <c r="E21" s="57">
        <v>202</v>
      </c>
      <c r="F21" s="57">
        <v>143</v>
      </c>
      <c r="G21" s="65">
        <f t="shared" si="0"/>
        <v>759</v>
      </c>
      <c r="H21" s="57">
        <v>384</v>
      </c>
      <c r="I21" s="57">
        <v>275</v>
      </c>
      <c r="J21" s="58">
        <v>334</v>
      </c>
      <c r="K21" s="66">
        <f>SUM(H21:J21)</f>
        <v>993</v>
      </c>
      <c r="L21" s="58">
        <v>473</v>
      </c>
      <c r="M21" s="58">
        <v>706</v>
      </c>
      <c r="N21" s="58">
        <v>957</v>
      </c>
      <c r="O21" s="86">
        <f>SUM(L21:N21)</f>
        <v>2136</v>
      </c>
      <c r="P21" s="58">
        <v>1020</v>
      </c>
      <c r="Q21" s="58">
        <v>746</v>
      </c>
      <c r="R21" s="58">
        <v>1833</v>
      </c>
      <c r="S21" s="87">
        <f t="shared" si="7"/>
        <v>3599</v>
      </c>
      <c r="T21" s="73">
        <f t="shared" si="3"/>
        <v>7487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ht="15" customHeight="1" thickBot="1" x14ac:dyDescent="0.35">
      <c r="A22" s="100"/>
      <c r="B22" s="81" t="s">
        <v>40</v>
      </c>
      <c r="C22" s="61">
        <v>585</v>
      </c>
      <c r="D22" s="67">
        <v>62</v>
      </c>
      <c r="E22" s="67">
        <v>34</v>
      </c>
      <c r="F22" s="67">
        <v>19</v>
      </c>
      <c r="G22" s="76">
        <f t="shared" si="0"/>
        <v>700</v>
      </c>
      <c r="H22" s="67">
        <v>39</v>
      </c>
      <c r="I22" s="67">
        <v>125</v>
      </c>
      <c r="J22" s="68">
        <v>33</v>
      </c>
      <c r="K22" s="77">
        <f>SUM(G22:J22)</f>
        <v>897</v>
      </c>
      <c r="L22" s="58">
        <v>94</v>
      </c>
      <c r="M22" s="58">
        <v>96</v>
      </c>
      <c r="N22" s="58">
        <v>321</v>
      </c>
      <c r="O22" s="76">
        <f>N22+M22+L22+K22</f>
        <v>1408</v>
      </c>
      <c r="P22" s="58">
        <v>385</v>
      </c>
      <c r="Q22" s="58">
        <v>425</v>
      </c>
      <c r="R22" s="58">
        <v>390</v>
      </c>
      <c r="S22" s="90">
        <f t="shared" si="7"/>
        <v>1200</v>
      </c>
      <c r="T22" s="73">
        <f>R22+Q22+P22+N22+M22+L22+J22+H22+F22+I22+E22+D22+C22</f>
        <v>2608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ht="15.75" customHeight="1" x14ac:dyDescent="0.3">
      <c r="A23" s="5"/>
      <c r="B23" s="4"/>
      <c r="C23" s="69"/>
      <c r="D23" s="21"/>
      <c r="E23" s="21"/>
      <c r="F23" s="21"/>
      <c r="G23" s="21"/>
      <c r="H23" s="21"/>
      <c r="I23" s="21"/>
      <c r="J23" s="42"/>
      <c r="K23" s="42"/>
      <c r="L23" s="53"/>
      <c r="M23" s="53"/>
      <c r="N23" s="53"/>
      <c r="O23" s="53"/>
      <c r="P23" s="54"/>
      <c r="Q23" s="54"/>
      <c r="R23" s="54"/>
      <c r="S23" s="54"/>
      <c r="T23" s="55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x14ac:dyDescent="0.25">
      <c r="A24" s="5"/>
      <c r="B24" s="21"/>
      <c r="C24" s="69"/>
      <c r="D24" s="4"/>
      <c r="E24" s="4"/>
      <c r="F24" s="4"/>
      <c r="G24" s="4"/>
      <c r="H24" s="4"/>
      <c r="I24" s="4"/>
      <c r="J24" s="4"/>
      <c r="K24" s="4"/>
      <c r="L24" s="21"/>
      <c r="M24" s="21"/>
      <c r="N24" s="21"/>
      <c r="O24" s="21"/>
      <c r="P24" s="21"/>
      <c r="Q24" s="21"/>
      <c r="R24" s="21"/>
      <c r="S24" s="21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x14ac:dyDescent="0.25">
      <c r="A25" s="5"/>
      <c r="B25" s="21"/>
      <c r="C25" s="69"/>
      <c r="D25" s="4"/>
      <c r="E25" s="4"/>
      <c r="F25" s="4"/>
      <c r="G25" s="4"/>
      <c r="H25" s="4"/>
      <c r="I25" s="4"/>
      <c r="J25" s="4"/>
      <c r="K25" s="4"/>
      <c r="L25" s="42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36" x14ac:dyDescent="0.25">
      <c r="A27" s="5"/>
      <c r="B27" s="4"/>
      <c r="C27" s="6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x14ac:dyDescent="0.25">
      <c r="A28" s="5"/>
      <c r="B28" s="4"/>
      <c r="C28" s="69"/>
      <c r="D28" s="4"/>
      <c r="E28" s="4"/>
      <c r="F28" s="4"/>
      <c r="G28" s="4"/>
      <c r="H28" s="4"/>
      <c r="I28" s="9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x14ac:dyDescent="0.25">
      <c r="A29" s="5"/>
      <c r="B29" s="4"/>
      <c r="C29" s="6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x14ac:dyDescent="0.25">
      <c r="A30" s="5"/>
      <c r="B30" s="4"/>
      <c r="C30" s="6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x14ac:dyDescent="0.25">
      <c r="A31" s="5"/>
      <c r="B31" s="4"/>
      <c r="C31" s="69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25">
      <c r="A32" s="5"/>
      <c r="B32" s="4"/>
      <c r="C32" s="69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x14ac:dyDescent="0.25">
      <c r="A33" s="5"/>
      <c r="B33" s="4"/>
      <c r="C33" s="69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x14ac:dyDescent="0.25">
      <c r="A34" s="5"/>
      <c r="B34" s="4"/>
      <c r="C34" s="6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x14ac:dyDescent="0.25">
      <c r="A35" s="5"/>
      <c r="B35" s="4"/>
      <c r="C35" s="6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x14ac:dyDescent="0.25">
      <c r="A36" s="5"/>
      <c r="B36" s="4"/>
      <c r="C36" s="6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x14ac:dyDescent="0.25">
      <c r="A37" s="5"/>
      <c r="B37" s="4"/>
      <c r="C37" s="69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x14ac:dyDescent="0.25">
      <c r="A38" s="5"/>
      <c r="B38" s="4"/>
      <c r="C38" s="6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x14ac:dyDescent="0.25">
      <c r="A39" s="5"/>
      <c r="B39" s="4"/>
      <c r="C39" s="6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x14ac:dyDescent="0.25">
      <c r="A40" s="5"/>
      <c r="B40" s="4"/>
      <c r="C40" s="6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x14ac:dyDescent="0.25">
      <c r="A41" s="5"/>
      <c r="B41" s="4"/>
      <c r="C41" s="6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x14ac:dyDescent="0.25">
      <c r="A42" s="5"/>
      <c r="B42" s="4"/>
      <c r="C42" s="6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x14ac:dyDescent="0.25">
      <c r="A43" s="5"/>
      <c r="B43" s="4"/>
      <c r="C43" s="6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x14ac:dyDescent="0.25">
      <c r="A44" s="5"/>
      <c r="B44" s="4"/>
      <c r="C44" s="6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x14ac:dyDescent="0.25">
      <c r="A45" s="5"/>
      <c r="B45" s="4"/>
      <c r="C45" s="6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x14ac:dyDescent="0.25">
      <c r="A46" s="5"/>
      <c r="B46" s="4"/>
      <c r="C46" s="6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x14ac:dyDescent="0.25">
      <c r="A47" s="5"/>
      <c r="B47" s="4"/>
      <c r="C47" s="6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x14ac:dyDescent="0.25">
      <c r="A48" s="5"/>
      <c r="B48" s="4"/>
      <c r="C48" s="6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x14ac:dyDescent="0.25">
      <c r="A49" s="5"/>
      <c r="B49" s="4"/>
      <c r="C49" s="6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x14ac:dyDescent="0.25">
      <c r="A50" s="5"/>
      <c r="B50" s="4"/>
      <c r="C50" s="6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x14ac:dyDescent="0.25">
      <c r="A51" s="5"/>
      <c r="B51" s="4"/>
      <c r="C51" s="6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x14ac:dyDescent="0.25">
      <c r="A52" s="5"/>
      <c r="B52" s="4"/>
      <c r="C52" s="6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x14ac:dyDescent="0.25">
      <c r="A53" s="5"/>
      <c r="B53" s="4"/>
      <c r="C53" s="6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x14ac:dyDescent="0.25">
      <c r="A54" s="5"/>
      <c r="B54" s="4"/>
      <c r="C54" s="6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x14ac:dyDescent="0.25">
      <c r="A55" s="5"/>
      <c r="B55" s="4"/>
      <c r="C55" s="6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x14ac:dyDescent="0.25">
      <c r="A56" s="5"/>
      <c r="B56" s="4"/>
      <c r="C56" s="6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x14ac:dyDescent="0.25">
      <c r="A57" s="5"/>
      <c r="B57" s="4"/>
      <c r="C57" s="6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x14ac:dyDescent="0.25">
      <c r="A58" s="5"/>
      <c r="B58" s="4"/>
      <c r="C58" s="6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x14ac:dyDescent="0.25">
      <c r="A59" s="5"/>
      <c r="B59" s="4"/>
      <c r="C59" s="6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x14ac:dyDescent="0.25">
      <c r="A60" s="5"/>
      <c r="B60" s="4"/>
      <c r="C60" s="6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x14ac:dyDescent="0.25">
      <c r="A61" s="5"/>
      <c r="B61" s="4"/>
      <c r="C61" s="6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x14ac:dyDescent="0.25">
      <c r="A62" s="5"/>
      <c r="B62" s="4"/>
      <c r="C62" s="6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x14ac:dyDescent="0.25">
      <c r="A63" s="5"/>
      <c r="B63" s="4"/>
      <c r="C63" s="6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x14ac:dyDescent="0.25">
      <c r="A64" s="5"/>
      <c r="B64" s="4"/>
      <c r="C64" s="6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x14ac:dyDescent="0.25">
      <c r="A65" s="5"/>
      <c r="B65" s="4"/>
      <c r="C65" s="6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x14ac:dyDescent="0.25">
      <c r="A66" s="5"/>
      <c r="B66" s="4"/>
      <c r="C66" s="6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x14ac:dyDescent="0.25">
      <c r="A67" s="5"/>
      <c r="B67" s="4"/>
      <c r="C67" s="69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x14ac:dyDescent="0.25">
      <c r="A68" s="5"/>
      <c r="B68" s="4"/>
      <c r="C68" s="6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x14ac:dyDescent="0.25">
      <c r="A69" s="5"/>
      <c r="B69" s="4"/>
      <c r="C69" s="6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x14ac:dyDescent="0.25">
      <c r="A70" s="5"/>
      <c r="B70" s="4"/>
      <c r="C70" s="69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x14ac:dyDescent="0.25">
      <c r="A71" s="5"/>
      <c r="B71" s="4"/>
      <c r="C71" s="69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x14ac:dyDescent="0.25">
      <c r="A72" s="5"/>
      <c r="B72" s="4"/>
      <c r="C72" s="6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x14ac:dyDescent="0.25">
      <c r="A73" s="5"/>
      <c r="B73" s="4"/>
      <c r="C73" s="6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x14ac:dyDescent="0.25">
      <c r="A74" s="5"/>
      <c r="B74" s="4"/>
      <c r="C74" s="69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x14ac:dyDescent="0.25">
      <c r="A75" s="5"/>
      <c r="B75" s="4"/>
      <c r="C75" s="69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x14ac:dyDescent="0.25">
      <c r="A76" s="5"/>
      <c r="B76" s="4"/>
      <c r="C76" s="69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x14ac:dyDescent="0.25">
      <c r="A77" s="5"/>
      <c r="B77" s="4"/>
      <c r="C77" s="69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x14ac:dyDescent="0.25">
      <c r="A78" s="5"/>
      <c r="B78" s="4"/>
      <c r="C78" s="69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x14ac:dyDescent="0.25">
      <c r="A79" s="5"/>
      <c r="B79" s="4"/>
      <c r="C79" s="69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x14ac:dyDescent="0.25">
      <c r="A80" s="5"/>
      <c r="B80" s="4"/>
      <c r="C80" s="69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x14ac:dyDescent="0.25">
      <c r="A81" s="5"/>
      <c r="B81" s="4"/>
      <c r="C81" s="69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x14ac:dyDescent="0.25">
      <c r="A82" s="5"/>
      <c r="B82" s="4"/>
      <c r="C82" s="69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x14ac:dyDescent="0.25">
      <c r="A83" s="5"/>
      <c r="B83" s="4"/>
      <c r="C83" s="69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x14ac:dyDescent="0.25">
      <c r="A84" s="5"/>
      <c r="B84" s="4"/>
      <c r="C84" s="69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x14ac:dyDescent="0.25">
      <c r="A85" s="5"/>
      <c r="B85" s="4"/>
      <c r="C85" s="69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x14ac:dyDescent="0.25">
      <c r="A86" s="5"/>
      <c r="B86" s="4"/>
      <c r="C86" s="69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x14ac:dyDescent="0.25">
      <c r="A87" s="5"/>
      <c r="B87" s="4"/>
      <c r="C87" s="69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spans="1:36" x14ac:dyDescent="0.25">
      <c r="A88" s="5"/>
      <c r="B88" s="4"/>
      <c r="C88" s="69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spans="1:36" x14ac:dyDescent="0.25">
      <c r="A89" s="5"/>
      <c r="B89" s="4"/>
      <c r="C89" s="69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x14ac:dyDescent="0.25">
      <c r="A90" s="5"/>
      <c r="B90" s="4"/>
      <c r="C90" s="69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spans="1:36" x14ac:dyDescent="0.25">
      <c r="A91" s="5"/>
      <c r="B91" s="4"/>
      <c r="C91" s="69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spans="1:36" x14ac:dyDescent="0.25">
      <c r="A92" s="5"/>
      <c r="B92" s="4"/>
      <c r="C92" s="69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spans="1:36" x14ac:dyDescent="0.25">
      <c r="A93" s="5"/>
      <c r="B93" s="4"/>
      <c r="C93" s="69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 x14ac:dyDescent="0.25">
      <c r="A94" s="5"/>
      <c r="B94" s="4"/>
      <c r="C94" s="69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 x14ac:dyDescent="0.25">
      <c r="A95" s="5"/>
      <c r="B95" s="4"/>
      <c r="C95" s="69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 x14ac:dyDescent="0.25">
      <c r="A96" s="5"/>
      <c r="B96" s="4"/>
      <c r="C96" s="69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 x14ac:dyDescent="0.25">
      <c r="A97" s="5"/>
      <c r="B97" s="4"/>
      <c r="C97" s="69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 x14ac:dyDescent="0.25">
      <c r="A98" s="5"/>
      <c r="B98" s="4"/>
      <c r="C98" s="69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 x14ac:dyDescent="0.25">
      <c r="A99" s="5"/>
      <c r="B99" s="4"/>
      <c r="C99" s="69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 x14ac:dyDescent="0.25">
      <c r="A100" s="5"/>
      <c r="B100" s="4"/>
      <c r="C100" s="69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 x14ac:dyDescent="0.25">
      <c r="A101" s="5"/>
      <c r="B101" s="4"/>
      <c r="C101" s="69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 x14ac:dyDescent="0.25">
      <c r="A102" s="5"/>
      <c r="B102" s="4"/>
      <c r="C102" s="69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 x14ac:dyDescent="0.25">
      <c r="A103" s="5"/>
      <c r="B103" s="4"/>
      <c r="C103" s="69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 x14ac:dyDescent="0.25">
      <c r="A104" s="5"/>
      <c r="B104" s="4"/>
      <c r="C104" s="69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 x14ac:dyDescent="0.25">
      <c r="A105" s="5"/>
      <c r="B105" s="4"/>
      <c r="C105" s="69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x14ac:dyDescent="0.25">
      <c r="A106" s="5"/>
      <c r="B106" s="4"/>
      <c r="C106" s="69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 x14ac:dyDescent="0.25">
      <c r="A107" s="5"/>
      <c r="B107" s="4"/>
      <c r="C107" s="69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 x14ac:dyDescent="0.25">
      <c r="A108" s="5"/>
      <c r="B108" s="4"/>
      <c r="C108" s="69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 x14ac:dyDescent="0.25">
      <c r="A109" s="5"/>
      <c r="B109" s="4"/>
      <c r="C109" s="69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 x14ac:dyDescent="0.25">
      <c r="A110" s="5"/>
      <c r="B110" s="4"/>
      <c r="C110" s="69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 x14ac:dyDescent="0.25">
      <c r="A111" s="5"/>
      <c r="B111" s="4"/>
      <c r="C111" s="69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6" x14ac:dyDescent="0.25">
      <c r="A112" s="5"/>
      <c r="B112" s="4"/>
      <c r="C112" s="69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 x14ac:dyDescent="0.25">
      <c r="A113" s="5"/>
      <c r="B113" s="4"/>
      <c r="C113" s="69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x14ac:dyDescent="0.25">
      <c r="A114" s="5"/>
      <c r="B114" s="4"/>
      <c r="C114" s="69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 x14ac:dyDescent="0.25">
      <c r="A115" s="5"/>
      <c r="B115" s="4"/>
      <c r="C115" s="69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 x14ac:dyDescent="0.25">
      <c r="A116" s="5"/>
      <c r="B116" s="4"/>
      <c r="C116" s="69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 x14ac:dyDescent="0.25">
      <c r="A117" s="5"/>
      <c r="B117" s="4"/>
      <c r="C117" s="69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 x14ac:dyDescent="0.25">
      <c r="A118" s="5"/>
      <c r="B118" s="4"/>
      <c r="C118" s="69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 x14ac:dyDescent="0.25">
      <c r="A119" s="5"/>
      <c r="B119" s="4"/>
      <c r="C119" s="69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 x14ac:dyDescent="0.25">
      <c r="A120" s="5"/>
      <c r="B120" s="4"/>
      <c r="C120" s="69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 x14ac:dyDescent="0.25">
      <c r="A121" s="5"/>
      <c r="B121" s="4"/>
      <c r="C121" s="69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 x14ac:dyDescent="0.25">
      <c r="A122" s="5"/>
      <c r="B122" s="4"/>
      <c r="C122" s="69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5">
      <c r="A123" s="5"/>
      <c r="B123" s="4"/>
      <c r="C123" s="69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 x14ac:dyDescent="0.25">
      <c r="A124" s="5"/>
      <c r="B124" s="4"/>
      <c r="C124" s="69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 x14ac:dyDescent="0.25">
      <c r="A125" s="5"/>
      <c r="B125" s="4"/>
      <c r="C125" s="69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 x14ac:dyDescent="0.25">
      <c r="A126" s="5"/>
      <c r="B126" s="4"/>
      <c r="C126" s="69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 x14ac:dyDescent="0.25">
      <c r="A127" s="5"/>
      <c r="B127" s="4"/>
      <c r="C127" s="69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 x14ac:dyDescent="0.25">
      <c r="A128" s="5"/>
      <c r="B128" s="4"/>
      <c r="C128" s="69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 x14ac:dyDescent="0.25">
      <c r="A129" s="5"/>
      <c r="B129" s="4"/>
      <c r="C129" s="69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 x14ac:dyDescent="0.25">
      <c r="A130" s="5"/>
      <c r="B130" s="4"/>
      <c r="C130" s="69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 x14ac:dyDescent="0.25">
      <c r="A131" s="5"/>
      <c r="B131" s="4"/>
      <c r="C131" s="69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 x14ac:dyDescent="0.25">
      <c r="A132" s="5"/>
      <c r="B132" s="4"/>
      <c r="C132" s="69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 x14ac:dyDescent="0.25">
      <c r="A133" s="5"/>
      <c r="B133" s="4"/>
      <c r="C133" s="69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 x14ac:dyDescent="0.25">
      <c r="A134" s="5"/>
      <c r="B134" s="4"/>
      <c r="C134" s="69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 x14ac:dyDescent="0.25">
      <c r="A135" s="5"/>
      <c r="B135" s="4"/>
      <c r="C135" s="69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 x14ac:dyDescent="0.25">
      <c r="A136" s="5"/>
      <c r="B136" s="4"/>
      <c r="C136" s="69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 x14ac:dyDescent="0.25">
      <c r="A137" s="5"/>
      <c r="B137" s="4"/>
      <c r="C137" s="69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 x14ac:dyDescent="0.25">
      <c r="A138" s="5"/>
      <c r="B138" s="4"/>
      <c r="C138" s="69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 x14ac:dyDescent="0.25">
      <c r="A139" s="5"/>
      <c r="B139" s="4"/>
      <c r="C139" s="69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 x14ac:dyDescent="0.25">
      <c r="A140" s="5"/>
      <c r="B140" s="4"/>
      <c r="C140" s="69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 x14ac:dyDescent="0.25">
      <c r="A141" s="5"/>
      <c r="B141" s="4"/>
      <c r="C141" s="69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 x14ac:dyDescent="0.25">
      <c r="A142" s="5"/>
      <c r="B142" s="4"/>
      <c r="C142" s="69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 x14ac:dyDescent="0.25">
      <c r="A143" s="5"/>
      <c r="B143" s="4"/>
      <c r="C143" s="69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 x14ac:dyDescent="0.25">
      <c r="A144" s="5"/>
      <c r="B144" s="4"/>
      <c r="C144" s="69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 x14ac:dyDescent="0.25">
      <c r="A145" s="5"/>
      <c r="B145" s="4"/>
      <c r="C145" s="69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 x14ac:dyDescent="0.25">
      <c r="A146" s="5"/>
      <c r="B146" s="4"/>
      <c r="C146" s="69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 x14ac:dyDescent="0.25">
      <c r="A147" s="5"/>
      <c r="B147" s="4"/>
      <c r="C147" s="69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 x14ac:dyDescent="0.25">
      <c r="A148" s="5"/>
      <c r="B148" s="4"/>
      <c r="C148" s="69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 x14ac:dyDescent="0.25">
      <c r="A149" s="5"/>
      <c r="B149" s="4"/>
      <c r="C149" s="6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 x14ac:dyDescent="0.25">
      <c r="A150" s="5"/>
      <c r="B150" s="4"/>
      <c r="C150" s="69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 x14ac:dyDescent="0.25">
      <c r="A151" s="5"/>
      <c r="B151" s="4"/>
      <c r="C151" s="69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 x14ac:dyDescent="0.25">
      <c r="A152" s="5"/>
      <c r="B152" s="4"/>
      <c r="C152" s="69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 x14ac:dyDescent="0.25">
      <c r="A153" s="5"/>
      <c r="B153" s="4"/>
      <c r="C153" s="69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 x14ac:dyDescent="0.25">
      <c r="A154" s="5"/>
      <c r="B154" s="4"/>
      <c r="C154" s="69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 x14ac:dyDescent="0.25">
      <c r="A155" s="5"/>
      <c r="B155" s="4"/>
      <c r="C155" s="69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 x14ac:dyDescent="0.25">
      <c r="A156" s="5"/>
      <c r="B156" s="4"/>
      <c r="C156" s="69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 x14ac:dyDescent="0.25">
      <c r="A157" s="5"/>
      <c r="B157" s="4"/>
      <c r="C157" s="69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 x14ac:dyDescent="0.25">
      <c r="A158" s="5"/>
      <c r="B158" s="4"/>
      <c r="C158" s="69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 x14ac:dyDescent="0.25">
      <c r="A159" s="5"/>
      <c r="B159" s="4"/>
      <c r="C159" s="69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 x14ac:dyDescent="0.25">
      <c r="A160" s="5"/>
      <c r="B160" s="4"/>
      <c r="C160" s="69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 x14ac:dyDescent="0.25">
      <c r="A161" s="5"/>
      <c r="B161" s="4"/>
      <c r="C161" s="69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1:36" x14ac:dyDescent="0.25">
      <c r="A162" s="5"/>
      <c r="B162" s="4"/>
      <c r="C162" s="69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 x14ac:dyDescent="0.25">
      <c r="A163" s="5"/>
      <c r="B163" s="4"/>
      <c r="C163" s="69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 x14ac:dyDescent="0.25">
      <c r="A164" s="5"/>
      <c r="B164" s="4"/>
      <c r="C164" s="69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 x14ac:dyDescent="0.25">
      <c r="A165" s="5"/>
      <c r="B165" s="4"/>
      <c r="C165" s="69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 x14ac:dyDescent="0.25">
      <c r="A166" s="5"/>
      <c r="B166" s="4"/>
      <c r="C166" s="69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 x14ac:dyDescent="0.25">
      <c r="A167" s="5"/>
      <c r="B167" s="4"/>
      <c r="C167" s="69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 x14ac:dyDescent="0.25">
      <c r="A168" s="5"/>
      <c r="B168" s="4"/>
      <c r="C168" s="69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 x14ac:dyDescent="0.25">
      <c r="A169" s="5"/>
      <c r="B169" s="4"/>
      <c r="C169" s="69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 x14ac:dyDescent="0.25">
      <c r="A170" s="5"/>
      <c r="B170" s="4"/>
      <c r="C170" s="69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 x14ac:dyDescent="0.25">
      <c r="A171" s="5"/>
      <c r="B171" s="4"/>
      <c r="C171" s="69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 x14ac:dyDescent="0.25">
      <c r="A172" s="5"/>
      <c r="B172" s="4"/>
      <c r="C172" s="69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 x14ac:dyDescent="0.25">
      <c r="A173" s="5"/>
      <c r="B173" s="4"/>
      <c r="C173" s="69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 x14ac:dyDescent="0.25">
      <c r="A174" s="5"/>
      <c r="B174" s="4"/>
      <c r="C174" s="69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 x14ac:dyDescent="0.25">
      <c r="A175" s="5"/>
      <c r="B175" s="4"/>
      <c r="C175" s="69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 x14ac:dyDescent="0.25">
      <c r="A176" s="5"/>
      <c r="B176" s="4"/>
      <c r="C176" s="69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 x14ac:dyDescent="0.25">
      <c r="A177" s="5"/>
      <c r="B177" s="4"/>
      <c r="C177" s="69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 x14ac:dyDescent="0.25">
      <c r="A178" s="5"/>
      <c r="B178" s="4"/>
      <c r="C178" s="69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1:36" x14ac:dyDescent="0.25">
      <c r="A179" s="5"/>
      <c r="B179" s="4"/>
      <c r="C179" s="6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1:36" x14ac:dyDescent="0.25">
      <c r="A180" s="5"/>
      <c r="B180" s="4"/>
      <c r="C180" s="69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 x14ac:dyDescent="0.25">
      <c r="A181" s="5"/>
      <c r="B181" s="4"/>
      <c r="C181" s="69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1:36" x14ac:dyDescent="0.25">
      <c r="A182" s="5"/>
      <c r="B182" s="4"/>
      <c r="C182" s="69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 x14ac:dyDescent="0.25">
      <c r="A183" s="5"/>
      <c r="B183" s="4"/>
      <c r="C183" s="69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 x14ac:dyDescent="0.25">
      <c r="A184" s="5"/>
      <c r="B184" s="4"/>
      <c r="C184" s="69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1:36" x14ac:dyDescent="0.25">
      <c r="A185" s="5"/>
      <c r="B185" s="4"/>
      <c r="C185" s="69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1:36" x14ac:dyDescent="0.25">
      <c r="A186" s="5"/>
      <c r="B186" s="4"/>
      <c r="C186" s="69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 x14ac:dyDescent="0.25">
      <c r="A187" s="5"/>
      <c r="B187" s="4"/>
      <c r="C187" s="69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 x14ac:dyDescent="0.25">
      <c r="A188" s="5"/>
      <c r="B188" s="4"/>
      <c r="C188" s="69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1:36" x14ac:dyDescent="0.25">
      <c r="A189" s="5"/>
      <c r="B189" s="4"/>
      <c r="C189" s="69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 x14ac:dyDescent="0.25">
      <c r="A190" s="5"/>
      <c r="B190" s="4"/>
      <c r="C190" s="69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 x14ac:dyDescent="0.25">
      <c r="A191" s="5"/>
      <c r="B191" s="4"/>
      <c r="C191" s="69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 x14ac:dyDescent="0.25">
      <c r="A192" s="5"/>
      <c r="B192" s="4"/>
      <c r="C192" s="69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 x14ac:dyDescent="0.25">
      <c r="A193" s="5"/>
      <c r="B193" s="4"/>
      <c r="C193" s="69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 x14ac:dyDescent="0.25">
      <c r="A194" s="5"/>
      <c r="B194" s="4"/>
      <c r="C194" s="69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 x14ac:dyDescent="0.25">
      <c r="A195" s="5"/>
      <c r="B195" s="4"/>
      <c r="C195" s="69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 x14ac:dyDescent="0.25">
      <c r="A196" s="5"/>
      <c r="B196" s="4"/>
      <c r="C196" s="69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 x14ac:dyDescent="0.25">
      <c r="A197" s="5"/>
      <c r="B197" s="4"/>
      <c r="C197" s="69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 x14ac:dyDescent="0.25">
      <c r="A198" s="5"/>
      <c r="B198" s="4"/>
      <c r="C198" s="69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 x14ac:dyDescent="0.25">
      <c r="A199" s="5"/>
      <c r="B199" s="4"/>
      <c r="C199" s="69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 x14ac:dyDescent="0.25">
      <c r="A200" s="5"/>
      <c r="B200" s="4"/>
      <c r="C200" s="69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 x14ac:dyDescent="0.25">
      <c r="A201" s="5"/>
      <c r="B201" s="4"/>
      <c r="C201" s="69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 x14ac:dyDescent="0.25">
      <c r="A202" s="5"/>
      <c r="B202" s="4"/>
      <c r="C202" s="69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 x14ac:dyDescent="0.25">
      <c r="A203" s="5"/>
      <c r="B203" s="4"/>
      <c r="C203" s="69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 x14ac:dyDescent="0.25">
      <c r="A204" s="5"/>
      <c r="B204" s="4"/>
      <c r="C204" s="69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 x14ac:dyDescent="0.25">
      <c r="A205" s="5"/>
      <c r="B205" s="4"/>
      <c r="C205" s="69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spans="1:36" x14ac:dyDescent="0.25">
      <c r="A206" s="5"/>
      <c r="B206" s="4"/>
      <c r="C206" s="69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spans="1:36" x14ac:dyDescent="0.25">
      <c r="A207" s="5"/>
      <c r="B207" s="4"/>
      <c r="C207" s="69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spans="1:36" x14ac:dyDescent="0.25">
      <c r="A208" s="5"/>
      <c r="B208" s="4"/>
      <c r="C208" s="69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spans="1:36" x14ac:dyDescent="0.25">
      <c r="A209" s="5"/>
      <c r="B209" s="4"/>
      <c r="C209" s="69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spans="1:36" x14ac:dyDescent="0.25">
      <c r="A210" s="5"/>
      <c r="B210" s="4"/>
      <c r="C210" s="69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spans="1:36" x14ac:dyDescent="0.25">
      <c r="A211" s="5"/>
      <c r="B211" s="4"/>
      <c r="C211" s="69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spans="1:36" x14ac:dyDescent="0.25">
      <c r="A212" s="5"/>
      <c r="B212" s="4"/>
      <c r="C212" s="69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spans="1:36" x14ac:dyDescent="0.25">
      <c r="A213" s="5"/>
      <c r="B213" s="4"/>
      <c r="C213" s="69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spans="1:36" x14ac:dyDescent="0.25">
      <c r="A214" s="5"/>
      <c r="B214" s="4"/>
      <c r="C214" s="69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spans="1:36" x14ac:dyDescent="0.25">
      <c r="A215" s="5"/>
      <c r="B215" s="4"/>
      <c r="C215" s="69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spans="1:36" x14ac:dyDescent="0.25">
      <c r="A216" s="5"/>
      <c r="B216" s="4"/>
      <c r="C216" s="69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spans="1:36" x14ac:dyDescent="0.25">
      <c r="A217" s="5"/>
      <c r="B217" s="4"/>
      <c r="C217" s="69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spans="1:36" x14ac:dyDescent="0.25">
      <c r="A218" s="5"/>
      <c r="B218" s="4"/>
      <c r="C218" s="69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spans="1:36" x14ac:dyDescent="0.25">
      <c r="A219" s="5"/>
      <c r="B219" s="4"/>
      <c r="C219" s="69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spans="1:36" x14ac:dyDescent="0.25">
      <c r="A220" s="5"/>
      <c r="B220" s="4"/>
      <c r="C220" s="69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spans="1:36" x14ac:dyDescent="0.25">
      <c r="A221" s="5"/>
      <c r="B221" s="4"/>
      <c r="C221" s="69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spans="1:36" x14ac:dyDescent="0.25">
      <c r="A222" s="5"/>
      <c r="B222" s="4"/>
      <c r="C222" s="69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spans="1:36" x14ac:dyDescent="0.25">
      <c r="A223" s="5"/>
      <c r="B223" s="4"/>
      <c r="C223" s="69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spans="1:36" x14ac:dyDescent="0.25">
      <c r="A224" s="5"/>
      <c r="B224" s="4"/>
      <c r="C224" s="69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spans="1:36" x14ac:dyDescent="0.25">
      <c r="A225" s="5"/>
      <c r="B225" s="4"/>
      <c r="C225" s="69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spans="1:36" x14ac:dyDescent="0.25">
      <c r="A226" s="5"/>
      <c r="B226" s="4"/>
      <c r="C226" s="69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spans="1:36" x14ac:dyDescent="0.25">
      <c r="A227" s="5"/>
      <c r="B227" s="4"/>
      <c r="C227" s="69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spans="1:36" x14ac:dyDescent="0.25">
      <c r="A228" s="5"/>
      <c r="B228" s="4"/>
      <c r="C228" s="69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spans="1:36" x14ac:dyDescent="0.25">
      <c r="A229" s="5"/>
      <c r="B229" s="4"/>
      <c r="C229" s="69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spans="1:36" x14ac:dyDescent="0.25">
      <c r="A230" s="5"/>
      <c r="B230" s="4"/>
      <c r="C230" s="69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spans="1:36" x14ac:dyDescent="0.25">
      <c r="A231" s="5"/>
      <c r="B231" s="4"/>
      <c r="C231" s="69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spans="1:36" x14ac:dyDescent="0.25">
      <c r="A232" s="5"/>
      <c r="B232" s="4"/>
      <c r="C232" s="69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 x14ac:dyDescent="0.25">
      <c r="A233" s="5"/>
      <c r="B233" s="4"/>
      <c r="C233" s="69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 x14ac:dyDescent="0.25">
      <c r="A234" s="5"/>
      <c r="B234" s="4"/>
      <c r="C234" s="69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 x14ac:dyDescent="0.25">
      <c r="A235" s="5"/>
      <c r="B235" s="4"/>
      <c r="C235" s="69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x14ac:dyDescent="0.25">
      <c r="A236" s="5"/>
      <c r="B236" s="4"/>
      <c r="C236" s="69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 x14ac:dyDescent="0.25">
      <c r="A237" s="5"/>
      <c r="B237" s="4"/>
      <c r="C237" s="69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 x14ac:dyDescent="0.25">
      <c r="A238" s="5"/>
      <c r="B238" s="4"/>
      <c r="C238" s="69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 x14ac:dyDescent="0.25">
      <c r="A239" s="5"/>
      <c r="B239" s="4"/>
      <c r="C239" s="69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 x14ac:dyDescent="0.25">
      <c r="A240" s="5"/>
      <c r="B240" s="4"/>
      <c r="C240" s="69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 x14ac:dyDescent="0.25">
      <c r="A241" s="5"/>
      <c r="B241" s="4"/>
      <c r="C241" s="69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 x14ac:dyDescent="0.25">
      <c r="A242" s="5"/>
      <c r="B242" s="4"/>
      <c r="C242" s="69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 x14ac:dyDescent="0.25">
      <c r="A243" s="5"/>
      <c r="B243" s="4"/>
      <c r="C243" s="69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 x14ac:dyDescent="0.25">
      <c r="A244" s="5"/>
      <c r="B244" s="4"/>
      <c r="C244" s="69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x14ac:dyDescent="0.25">
      <c r="A245" s="5"/>
      <c r="B245" s="4"/>
      <c r="C245" s="69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x14ac:dyDescent="0.25">
      <c r="A246" s="5"/>
      <c r="B246" s="4"/>
      <c r="C246" s="69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x14ac:dyDescent="0.25">
      <c r="A247" s="5"/>
      <c r="B247" s="4"/>
      <c r="C247" s="69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x14ac:dyDescent="0.25">
      <c r="A248" s="5"/>
      <c r="B248" s="4"/>
      <c r="C248" s="69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x14ac:dyDescent="0.25">
      <c r="A249" s="5"/>
      <c r="B249" s="4"/>
      <c r="C249" s="69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x14ac:dyDescent="0.25">
      <c r="A250" s="5"/>
      <c r="B250" s="4"/>
      <c r="C250" s="69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x14ac:dyDescent="0.25">
      <c r="A251" s="5"/>
      <c r="B251" s="4"/>
      <c r="C251" s="69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x14ac:dyDescent="0.25">
      <c r="A252" s="5"/>
      <c r="B252" s="4"/>
      <c r="C252" s="69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x14ac:dyDescent="0.25">
      <c r="A253" s="5"/>
      <c r="B253" s="4"/>
      <c r="C253" s="69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x14ac:dyDescent="0.25">
      <c r="A254" s="5"/>
      <c r="B254" s="4"/>
      <c r="C254" s="69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x14ac:dyDescent="0.25">
      <c r="A255" s="5"/>
      <c r="B255" s="4"/>
      <c r="C255" s="69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x14ac:dyDescent="0.25">
      <c r="A256" s="5"/>
      <c r="B256" s="4"/>
      <c r="C256" s="69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x14ac:dyDescent="0.25">
      <c r="A257" s="5"/>
      <c r="B257" s="4"/>
      <c r="C257" s="69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x14ac:dyDescent="0.25">
      <c r="A258" s="5"/>
      <c r="B258" s="4"/>
      <c r="C258" s="69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x14ac:dyDescent="0.25">
      <c r="A259" s="5"/>
      <c r="B259" s="4"/>
      <c r="C259" s="69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x14ac:dyDescent="0.25">
      <c r="A260" s="5"/>
      <c r="B260" s="4"/>
      <c r="C260" s="69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x14ac:dyDescent="0.25">
      <c r="A261" s="5"/>
      <c r="B261" s="4"/>
      <c r="C261" s="69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x14ac:dyDescent="0.25">
      <c r="A262" s="5"/>
      <c r="B262" s="4"/>
      <c r="C262" s="69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x14ac:dyDescent="0.25">
      <c r="A263" s="5"/>
      <c r="B263" s="4"/>
      <c r="C263" s="69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x14ac:dyDescent="0.25">
      <c r="A264" s="5"/>
      <c r="B264" s="4"/>
      <c r="C264" s="69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x14ac:dyDescent="0.25">
      <c r="A265" s="5"/>
      <c r="B265" s="4"/>
      <c r="C265" s="69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x14ac:dyDescent="0.25">
      <c r="A266" s="5"/>
      <c r="B266" s="4"/>
      <c r="C266" s="69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x14ac:dyDescent="0.25">
      <c r="A267" s="5"/>
      <c r="B267" s="4"/>
      <c r="C267" s="69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x14ac:dyDescent="0.25">
      <c r="A268" s="5"/>
      <c r="B268" s="4"/>
      <c r="C268" s="69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x14ac:dyDescent="0.25">
      <c r="A269" s="5"/>
      <c r="B269" s="4"/>
      <c r="C269" s="69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x14ac:dyDescent="0.25">
      <c r="A270" s="5"/>
      <c r="B270" s="4"/>
      <c r="C270" s="69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x14ac:dyDescent="0.25">
      <c r="A271" s="5"/>
      <c r="B271" s="4"/>
      <c r="C271" s="69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x14ac:dyDescent="0.25">
      <c r="A272" s="5"/>
      <c r="B272" s="4"/>
      <c r="C272" s="69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x14ac:dyDescent="0.25">
      <c r="A273" s="5"/>
      <c r="B273" s="4"/>
      <c r="C273" s="69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x14ac:dyDescent="0.25">
      <c r="A274" s="5"/>
      <c r="B274" s="4"/>
      <c r="C274" s="69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x14ac:dyDescent="0.25">
      <c r="A275" s="5"/>
      <c r="B275" s="4"/>
      <c r="C275" s="69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x14ac:dyDescent="0.25">
      <c r="A276" s="5"/>
      <c r="B276" s="4"/>
      <c r="C276" s="69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x14ac:dyDescent="0.25">
      <c r="A277" s="5"/>
      <c r="B277" s="4"/>
      <c r="C277" s="69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x14ac:dyDescent="0.25">
      <c r="A278" s="5"/>
      <c r="B278" s="4"/>
      <c r="C278" s="69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x14ac:dyDescent="0.25">
      <c r="A279" s="5"/>
      <c r="B279" s="4"/>
      <c r="C279" s="69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x14ac:dyDescent="0.25">
      <c r="A280" s="5"/>
      <c r="B280" s="4"/>
      <c r="C280" s="69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x14ac:dyDescent="0.25">
      <c r="A281" s="5"/>
      <c r="B281" s="4"/>
      <c r="C281" s="69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x14ac:dyDescent="0.25">
      <c r="A282" s="5"/>
      <c r="B282" s="4"/>
      <c r="C282" s="69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x14ac:dyDescent="0.25">
      <c r="A283" s="5"/>
      <c r="B283" s="4"/>
      <c r="C283" s="69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x14ac:dyDescent="0.25">
      <c r="A284" s="5"/>
      <c r="B284" s="4"/>
      <c r="C284" s="69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x14ac:dyDescent="0.25">
      <c r="A285" s="5"/>
      <c r="B285" s="4"/>
      <c r="C285" s="69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x14ac:dyDescent="0.25">
      <c r="A286" s="5"/>
      <c r="B286" s="4"/>
      <c r="C286" s="69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x14ac:dyDescent="0.25">
      <c r="A287" s="5"/>
      <c r="B287" s="4"/>
      <c r="C287" s="69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x14ac:dyDescent="0.25">
      <c r="A288" s="5"/>
      <c r="B288" s="4"/>
      <c r="C288" s="69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x14ac:dyDescent="0.25">
      <c r="A289" s="5"/>
      <c r="B289" s="4"/>
      <c r="C289" s="69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x14ac:dyDescent="0.25">
      <c r="A290" s="5"/>
      <c r="B290" s="4"/>
      <c r="C290" s="69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x14ac:dyDescent="0.25">
      <c r="A291" s="5"/>
      <c r="B291" s="4"/>
      <c r="C291" s="69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x14ac:dyDescent="0.25">
      <c r="A292" s="5"/>
      <c r="B292" s="4"/>
      <c r="C292" s="69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x14ac:dyDescent="0.25">
      <c r="A293" s="5"/>
      <c r="B293" s="4"/>
      <c r="C293" s="69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x14ac:dyDescent="0.25">
      <c r="A294" s="5"/>
      <c r="B294" s="4"/>
      <c r="C294" s="69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x14ac:dyDescent="0.25">
      <c r="A295" s="5"/>
      <c r="B295" s="4"/>
      <c r="C295" s="69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x14ac:dyDescent="0.25">
      <c r="A296" s="5"/>
      <c r="B296" s="4"/>
      <c r="C296" s="69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x14ac:dyDescent="0.25">
      <c r="A297" s="5"/>
      <c r="B297" s="4"/>
      <c r="C297" s="69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x14ac:dyDescent="0.25">
      <c r="A298" s="5"/>
      <c r="B298" s="4"/>
      <c r="C298" s="69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x14ac:dyDescent="0.25">
      <c r="A299" s="5"/>
      <c r="B299" s="4"/>
      <c r="C299" s="6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 x14ac:dyDescent="0.25">
      <c r="A300" s="5"/>
      <c r="B300" s="4"/>
      <c r="C300" s="69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x14ac:dyDescent="0.25">
      <c r="A301" s="5"/>
      <c r="B301" s="4"/>
      <c r="C301" s="69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x14ac:dyDescent="0.25">
      <c r="A302" s="5"/>
      <c r="B302" s="4"/>
      <c r="C302" s="69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x14ac:dyDescent="0.25">
      <c r="A303" s="5"/>
      <c r="B303" s="4"/>
      <c r="C303" s="69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x14ac:dyDescent="0.25">
      <c r="A304" s="5"/>
      <c r="B304" s="4"/>
      <c r="C304" s="69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x14ac:dyDescent="0.25">
      <c r="A305" s="5"/>
      <c r="B305" s="4"/>
      <c r="C305" s="69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x14ac:dyDescent="0.25">
      <c r="A306" s="5"/>
      <c r="B306" s="4"/>
      <c r="C306" s="69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 x14ac:dyDescent="0.25">
      <c r="A307" s="5"/>
      <c r="B307" s="4"/>
      <c r="C307" s="69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x14ac:dyDescent="0.25">
      <c r="A308" s="5"/>
      <c r="B308" s="4"/>
      <c r="C308" s="69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 x14ac:dyDescent="0.25">
      <c r="A309" s="5"/>
      <c r="B309" s="4"/>
      <c r="C309" s="6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 x14ac:dyDescent="0.25">
      <c r="A310" s="5"/>
      <c r="B310" s="4"/>
      <c r="C310" s="69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 x14ac:dyDescent="0.25">
      <c r="A311" s="5"/>
      <c r="B311" s="4"/>
      <c r="C311" s="69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 x14ac:dyDescent="0.25">
      <c r="A312" s="5"/>
      <c r="B312" s="4"/>
      <c r="C312" s="69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 x14ac:dyDescent="0.25">
      <c r="A313" s="5"/>
      <c r="B313" s="4"/>
      <c r="C313" s="69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 x14ac:dyDescent="0.25">
      <c r="A314" s="5"/>
      <c r="B314" s="4"/>
      <c r="C314" s="69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 x14ac:dyDescent="0.25">
      <c r="A315" s="5"/>
      <c r="B315" s="4"/>
      <c r="C315" s="69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 x14ac:dyDescent="0.25">
      <c r="A316" s="5"/>
      <c r="B316" s="4"/>
      <c r="C316" s="69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 x14ac:dyDescent="0.25">
      <c r="A317" s="5"/>
      <c r="B317" s="4"/>
      <c r="C317" s="69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 x14ac:dyDescent="0.25">
      <c r="A318" s="5"/>
      <c r="B318" s="4"/>
      <c r="C318" s="69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 x14ac:dyDescent="0.25">
      <c r="A319" s="5"/>
      <c r="B319" s="4"/>
      <c r="C319" s="69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 x14ac:dyDescent="0.25">
      <c r="A320" s="5"/>
      <c r="B320" s="4"/>
      <c r="C320" s="69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 x14ac:dyDescent="0.25">
      <c r="A321" s="5"/>
      <c r="B321" s="4"/>
      <c r="C321" s="69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 x14ac:dyDescent="0.25">
      <c r="A322" s="5"/>
      <c r="B322" s="4"/>
      <c r="C322" s="69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 x14ac:dyDescent="0.25">
      <c r="A323" s="5"/>
      <c r="B323" s="4"/>
      <c r="C323" s="69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 x14ac:dyDescent="0.25">
      <c r="A324" s="5"/>
      <c r="B324" s="4"/>
      <c r="C324" s="69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 x14ac:dyDescent="0.25">
      <c r="A325" s="5"/>
      <c r="B325" s="4"/>
      <c r="C325" s="69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 x14ac:dyDescent="0.25">
      <c r="A326" s="5"/>
      <c r="B326" s="4"/>
      <c r="C326" s="69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 x14ac:dyDescent="0.25">
      <c r="A327" s="5"/>
      <c r="B327" s="4"/>
      <c r="C327" s="69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 x14ac:dyDescent="0.25">
      <c r="A328" s="5"/>
      <c r="B328" s="4"/>
      <c r="C328" s="69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 x14ac:dyDescent="0.25">
      <c r="A329" s="5"/>
      <c r="B329" s="4"/>
      <c r="C329" s="6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 x14ac:dyDescent="0.25">
      <c r="A330" s="5"/>
      <c r="B330" s="4"/>
      <c r="C330" s="69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 x14ac:dyDescent="0.25">
      <c r="A331" s="5"/>
      <c r="B331" s="4"/>
      <c r="C331" s="69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 x14ac:dyDescent="0.25">
      <c r="A332" s="5"/>
      <c r="B332" s="4"/>
      <c r="C332" s="69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 x14ac:dyDescent="0.25">
      <c r="A333" s="5"/>
      <c r="B333" s="4"/>
      <c r="C333" s="69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 x14ac:dyDescent="0.25">
      <c r="A334" s="5"/>
      <c r="B334" s="4"/>
      <c r="C334" s="69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 x14ac:dyDescent="0.25">
      <c r="A335" s="5"/>
      <c r="B335" s="4"/>
      <c r="C335" s="69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 x14ac:dyDescent="0.25">
      <c r="A336" s="5"/>
      <c r="B336" s="4"/>
      <c r="C336" s="69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 x14ac:dyDescent="0.25">
      <c r="A337" s="5"/>
      <c r="B337" s="4"/>
      <c r="C337" s="69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 x14ac:dyDescent="0.25">
      <c r="A338" s="5"/>
      <c r="B338" s="4"/>
      <c r="C338" s="69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 x14ac:dyDescent="0.25">
      <c r="A339" s="5"/>
      <c r="B339" s="4"/>
      <c r="C339" s="6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 x14ac:dyDescent="0.25">
      <c r="A340" s="5"/>
      <c r="B340" s="4"/>
      <c r="C340" s="69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 x14ac:dyDescent="0.25">
      <c r="A341" s="5"/>
      <c r="B341" s="4"/>
      <c r="C341" s="69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 x14ac:dyDescent="0.25">
      <c r="A342" s="5"/>
      <c r="B342" s="4"/>
      <c r="C342" s="69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 x14ac:dyDescent="0.25">
      <c r="A343" s="5"/>
      <c r="B343" s="4"/>
      <c r="C343" s="69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 x14ac:dyDescent="0.25">
      <c r="A344" s="5"/>
      <c r="B344" s="4"/>
      <c r="C344" s="69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 x14ac:dyDescent="0.25">
      <c r="A345" s="5"/>
      <c r="B345" s="4"/>
      <c r="C345" s="69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 x14ac:dyDescent="0.25">
      <c r="A346" s="5"/>
      <c r="B346" s="4"/>
      <c r="C346" s="69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 x14ac:dyDescent="0.25">
      <c r="A347" s="5"/>
      <c r="B347" s="4"/>
      <c r="C347" s="69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 x14ac:dyDescent="0.25">
      <c r="A348" s="5"/>
      <c r="B348" s="4"/>
      <c r="C348" s="69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 x14ac:dyDescent="0.25">
      <c r="A349" s="5"/>
      <c r="B349" s="4"/>
      <c r="C349" s="69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 x14ac:dyDescent="0.25">
      <c r="A350" s="5"/>
      <c r="B350" s="4"/>
      <c r="C350" s="69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 x14ac:dyDescent="0.25">
      <c r="A351" s="5"/>
      <c r="B351" s="4"/>
      <c r="C351" s="69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 x14ac:dyDescent="0.25">
      <c r="A352" s="5"/>
      <c r="B352" s="4"/>
      <c r="C352" s="69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 x14ac:dyDescent="0.25">
      <c r="A353" s="5"/>
      <c r="B353" s="4"/>
      <c r="C353" s="69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 x14ac:dyDescent="0.25">
      <c r="A354" s="5"/>
      <c r="B354" s="4"/>
      <c r="C354" s="69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 x14ac:dyDescent="0.25">
      <c r="A355" s="5"/>
      <c r="B355" s="4"/>
      <c r="C355" s="69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 x14ac:dyDescent="0.25">
      <c r="A356" s="5"/>
      <c r="B356" s="4"/>
      <c r="C356" s="69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 x14ac:dyDescent="0.25">
      <c r="A357" s="5"/>
      <c r="B357" s="4"/>
      <c r="C357" s="69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 x14ac:dyDescent="0.25">
      <c r="A358" s="5"/>
      <c r="B358" s="4"/>
      <c r="C358" s="69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 x14ac:dyDescent="0.25">
      <c r="A359" s="5"/>
      <c r="B359" s="4"/>
      <c r="C359" s="6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 x14ac:dyDescent="0.25">
      <c r="A360" s="5"/>
      <c r="B360" s="4"/>
      <c r="C360" s="69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x14ac:dyDescent="0.25">
      <c r="A361" s="5"/>
      <c r="B361" s="4"/>
      <c r="C361" s="69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x14ac:dyDescent="0.25">
      <c r="A362" s="5"/>
      <c r="B362" s="4"/>
      <c r="C362" s="69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x14ac:dyDescent="0.25">
      <c r="A363" s="5"/>
      <c r="B363" s="4"/>
      <c r="C363" s="69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x14ac:dyDescent="0.25">
      <c r="A364" s="5"/>
      <c r="B364" s="4"/>
      <c r="C364" s="69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x14ac:dyDescent="0.25">
      <c r="A365" s="5"/>
      <c r="B365" s="4"/>
      <c r="C365" s="69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 x14ac:dyDescent="0.25">
      <c r="A366" s="5"/>
      <c r="B366" s="4"/>
      <c r="C366" s="69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 x14ac:dyDescent="0.25">
      <c r="A367" s="5"/>
      <c r="B367" s="4"/>
      <c r="C367" s="69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 x14ac:dyDescent="0.25">
      <c r="A368" s="5"/>
      <c r="B368" s="4"/>
      <c r="C368" s="69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 x14ac:dyDescent="0.25">
      <c r="A369" s="5"/>
      <c r="B369" s="4"/>
      <c r="C369" s="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 x14ac:dyDescent="0.25">
      <c r="A370" s="5"/>
      <c r="B370" s="4"/>
      <c r="C370" s="69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 x14ac:dyDescent="0.25">
      <c r="A371" s="5"/>
      <c r="B371" s="4"/>
      <c r="C371" s="69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 x14ac:dyDescent="0.25">
      <c r="A372" s="5"/>
      <c r="B372" s="4"/>
      <c r="C372" s="69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 x14ac:dyDescent="0.25">
      <c r="A373" s="5"/>
      <c r="B373" s="4"/>
      <c r="C373" s="69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 x14ac:dyDescent="0.25">
      <c r="A374" s="5"/>
      <c r="B374" s="4"/>
      <c r="C374" s="69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 x14ac:dyDescent="0.25">
      <c r="A375" s="5"/>
      <c r="B375" s="4"/>
      <c r="C375" s="69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 x14ac:dyDescent="0.25">
      <c r="A376" s="5"/>
      <c r="B376" s="4"/>
      <c r="C376" s="69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 x14ac:dyDescent="0.25">
      <c r="A377" s="5"/>
      <c r="B377" s="4"/>
      <c r="C377" s="69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 x14ac:dyDescent="0.25">
      <c r="A378" s="5"/>
      <c r="B378" s="4"/>
      <c r="C378" s="69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 x14ac:dyDescent="0.25">
      <c r="A379" s="5"/>
      <c r="B379" s="4"/>
      <c r="C379" s="69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 x14ac:dyDescent="0.25">
      <c r="A380" s="5"/>
      <c r="B380" s="4"/>
      <c r="C380" s="69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 x14ac:dyDescent="0.25">
      <c r="A381" s="5"/>
      <c r="B381" s="4"/>
      <c r="C381" s="69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 x14ac:dyDescent="0.25">
      <c r="A382" s="5"/>
      <c r="B382" s="4"/>
      <c r="C382" s="69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 x14ac:dyDescent="0.25">
      <c r="A383" s="5"/>
      <c r="B383" s="4"/>
      <c r="C383" s="69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 x14ac:dyDescent="0.25">
      <c r="A384" s="5"/>
      <c r="B384" s="4"/>
      <c r="C384" s="69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 x14ac:dyDescent="0.25">
      <c r="A385" s="5"/>
      <c r="B385" s="4"/>
      <c r="C385" s="69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 x14ac:dyDescent="0.25">
      <c r="A386" s="5"/>
      <c r="B386" s="4"/>
      <c r="C386" s="69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 x14ac:dyDescent="0.25">
      <c r="A387" s="5"/>
      <c r="B387" s="4"/>
      <c r="C387" s="69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 x14ac:dyDescent="0.25">
      <c r="A388" s="5"/>
      <c r="B388" s="4"/>
      <c r="C388" s="69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 x14ac:dyDescent="0.25">
      <c r="A389" s="5"/>
      <c r="B389" s="4"/>
      <c r="C389" s="6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 x14ac:dyDescent="0.25">
      <c r="A390" s="5"/>
      <c r="B390" s="4"/>
      <c r="C390" s="69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 x14ac:dyDescent="0.25">
      <c r="A391" s="5"/>
      <c r="B391" s="4"/>
      <c r="C391" s="69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 x14ac:dyDescent="0.25">
      <c r="A392" s="5"/>
      <c r="B392" s="4"/>
      <c r="C392" s="69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 x14ac:dyDescent="0.25">
      <c r="A393" s="5"/>
      <c r="B393" s="4"/>
      <c r="C393" s="69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 x14ac:dyDescent="0.25">
      <c r="A394" s="5"/>
      <c r="B394" s="4"/>
      <c r="C394" s="69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 x14ac:dyDescent="0.25">
      <c r="A395" s="5"/>
      <c r="B395" s="4"/>
      <c r="C395" s="69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 x14ac:dyDescent="0.25">
      <c r="A396" s="5"/>
      <c r="B396" s="4"/>
      <c r="C396" s="69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 x14ac:dyDescent="0.25">
      <c r="A397" s="5"/>
      <c r="B397" s="4"/>
      <c r="C397" s="69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 x14ac:dyDescent="0.25">
      <c r="A398" s="5"/>
      <c r="B398" s="4"/>
      <c r="C398" s="69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 x14ac:dyDescent="0.25">
      <c r="A399" s="5"/>
      <c r="B399" s="4"/>
      <c r="C399" s="6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 x14ac:dyDescent="0.25">
      <c r="A400" s="5"/>
      <c r="B400" s="4"/>
      <c r="C400" s="69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 x14ac:dyDescent="0.25">
      <c r="A401" s="5"/>
      <c r="B401" s="4"/>
      <c r="C401" s="69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 x14ac:dyDescent="0.25">
      <c r="A402" s="5"/>
      <c r="B402" s="4"/>
      <c r="C402" s="69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 x14ac:dyDescent="0.25">
      <c r="A403" s="5"/>
      <c r="B403" s="4"/>
      <c r="C403" s="69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 x14ac:dyDescent="0.25">
      <c r="A404" s="5"/>
      <c r="B404" s="4"/>
      <c r="C404" s="69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 x14ac:dyDescent="0.25">
      <c r="A405" s="5"/>
      <c r="B405" s="4"/>
      <c r="C405" s="69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 x14ac:dyDescent="0.25">
      <c r="A406" s="5"/>
      <c r="B406" s="4"/>
      <c r="C406" s="69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 x14ac:dyDescent="0.25">
      <c r="A407" s="5"/>
      <c r="B407" s="4"/>
      <c r="C407" s="69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 x14ac:dyDescent="0.25">
      <c r="A408" s="5"/>
      <c r="B408" s="4"/>
      <c r="C408" s="69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 x14ac:dyDescent="0.25">
      <c r="A409" s="5"/>
      <c r="B409" s="4"/>
      <c r="C409" s="69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 x14ac:dyDescent="0.25">
      <c r="A410" s="5"/>
      <c r="B410" s="4"/>
      <c r="C410" s="69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 x14ac:dyDescent="0.25">
      <c r="A411" s="5"/>
      <c r="B411" s="4"/>
      <c r="C411" s="69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 x14ac:dyDescent="0.25">
      <c r="A412" s="5"/>
      <c r="B412" s="4"/>
      <c r="C412" s="69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 x14ac:dyDescent="0.25">
      <c r="A413" s="5"/>
      <c r="B413" s="4"/>
      <c r="C413" s="69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 x14ac:dyDescent="0.25">
      <c r="A414" s="5"/>
      <c r="B414" s="4"/>
      <c r="C414" s="69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 x14ac:dyDescent="0.25">
      <c r="A415" s="5"/>
      <c r="B415" s="4"/>
      <c r="C415" s="69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 x14ac:dyDescent="0.25">
      <c r="A416" s="5"/>
      <c r="B416" s="4"/>
      <c r="C416" s="69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 x14ac:dyDescent="0.25">
      <c r="A417" s="5"/>
      <c r="B417" s="4"/>
      <c r="C417" s="69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 x14ac:dyDescent="0.25">
      <c r="A418" s="5"/>
      <c r="B418" s="4"/>
      <c r="C418" s="69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 x14ac:dyDescent="0.25">
      <c r="A419" s="5"/>
      <c r="B419" s="4"/>
      <c r="C419" s="6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 x14ac:dyDescent="0.25">
      <c r="A420" s="5"/>
      <c r="B420" s="4"/>
      <c r="C420" s="69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 x14ac:dyDescent="0.25">
      <c r="A421" s="5"/>
      <c r="B421" s="4"/>
      <c r="C421" s="69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 x14ac:dyDescent="0.25">
      <c r="A422" s="5"/>
      <c r="B422" s="4"/>
      <c r="C422" s="69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 x14ac:dyDescent="0.25">
      <c r="A423" s="5"/>
      <c r="B423" s="4"/>
      <c r="C423" s="69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 x14ac:dyDescent="0.25">
      <c r="A424" s="5"/>
      <c r="B424" s="4"/>
      <c r="C424" s="69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 x14ac:dyDescent="0.25">
      <c r="A425" s="5"/>
      <c r="B425" s="4"/>
      <c r="C425" s="69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 x14ac:dyDescent="0.25">
      <c r="A426" s="5"/>
      <c r="B426" s="4"/>
      <c r="C426" s="69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 x14ac:dyDescent="0.25">
      <c r="A427" s="5"/>
      <c r="B427" s="4"/>
      <c r="C427" s="69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 x14ac:dyDescent="0.25">
      <c r="A428" s="5"/>
      <c r="B428" s="4"/>
      <c r="C428" s="69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 x14ac:dyDescent="0.25">
      <c r="A429" s="5"/>
      <c r="B429" s="4"/>
      <c r="C429" s="69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 x14ac:dyDescent="0.25">
      <c r="A430" s="5"/>
      <c r="B430" s="4"/>
      <c r="C430" s="69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 x14ac:dyDescent="0.25">
      <c r="A431" s="5"/>
      <c r="B431" s="4"/>
      <c r="C431" s="69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 x14ac:dyDescent="0.25">
      <c r="A432" s="5"/>
      <c r="B432" s="4"/>
      <c r="C432" s="69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 x14ac:dyDescent="0.25">
      <c r="A433" s="5"/>
      <c r="B433" s="4"/>
      <c r="C433" s="69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 x14ac:dyDescent="0.25">
      <c r="A434" s="5"/>
      <c r="B434" s="4"/>
      <c r="C434" s="69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 x14ac:dyDescent="0.25">
      <c r="A435" s="5"/>
      <c r="B435" s="4"/>
      <c r="C435" s="69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 x14ac:dyDescent="0.25">
      <c r="A436" s="5"/>
      <c r="B436" s="4"/>
      <c r="C436" s="69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 x14ac:dyDescent="0.25">
      <c r="A437" s="5"/>
      <c r="B437" s="4"/>
      <c r="C437" s="69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 x14ac:dyDescent="0.25">
      <c r="A438" s="5"/>
      <c r="B438" s="4"/>
      <c r="C438" s="69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 x14ac:dyDescent="0.25">
      <c r="A439" s="5"/>
      <c r="B439" s="4"/>
      <c r="C439" s="69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 x14ac:dyDescent="0.25">
      <c r="A440" s="5"/>
      <c r="B440" s="4"/>
      <c r="C440" s="69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 x14ac:dyDescent="0.25">
      <c r="A441" s="5"/>
      <c r="B441" s="4"/>
      <c r="C441" s="69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 x14ac:dyDescent="0.25">
      <c r="A442" s="5"/>
      <c r="B442" s="4"/>
      <c r="C442" s="69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 x14ac:dyDescent="0.25">
      <c r="A443" s="5"/>
      <c r="B443" s="4"/>
      <c r="C443" s="69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 x14ac:dyDescent="0.25">
      <c r="A444" s="5"/>
      <c r="B444" s="4"/>
      <c r="C444" s="69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 x14ac:dyDescent="0.25">
      <c r="A445" s="5"/>
      <c r="B445" s="4"/>
      <c r="C445" s="69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 x14ac:dyDescent="0.25">
      <c r="A446" s="5"/>
      <c r="B446" s="4"/>
      <c r="C446" s="69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 x14ac:dyDescent="0.25">
      <c r="A447" s="5"/>
      <c r="B447" s="4"/>
      <c r="C447" s="69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 x14ac:dyDescent="0.25">
      <c r="A448" s="5"/>
      <c r="B448" s="4"/>
      <c r="C448" s="69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 x14ac:dyDescent="0.25">
      <c r="A449" s="5"/>
      <c r="B449" s="4"/>
      <c r="C449" s="69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 x14ac:dyDescent="0.25">
      <c r="A450" s="5"/>
      <c r="B450" s="4"/>
      <c r="C450" s="69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 x14ac:dyDescent="0.25">
      <c r="A451" s="5"/>
      <c r="B451" s="4"/>
      <c r="C451" s="69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 x14ac:dyDescent="0.25">
      <c r="A452" s="5"/>
      <c r="B452" s="4"/>
      <c r="C452" s="69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 x14ac:dyDescent="0.25">
      <c r="A453" s="5"/>
      <c r="B453" s="4"/>
      <c r="C453" s="69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 x14ac:dyDescent="0.25">
      <c r="A454" s="5"/>
      <c r="B454" s="4"/>
      <c r="C454" s="69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 x14ac:dyDescent="0.25">
      <c r="A455" s="5"/>
      <c r="B455" s="4"/>
      <c r="C455" s="69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 x14ac:dyDescent="0.25">
      <c r="A456" s="5"/>
      <c r="B456" s="4"/>
      <c r="C456" s="69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 x14ac:dyDescent="0.25">
      <c r="A457" s="5"/>
      <c r="B457" s="4"/>
      <c r="C457" s="69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 x14ac:dyDescent="0.25">
      <c r="A458" s="5"/>
      <c r="B458" s="4"/>
      <c r="C458" s="69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 x14ac:dyDescent="0.25">
      <c r="A459" s="5"/>
      <c r="B459" s="4"/>
      <c r="C459" s="69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 x14ac:dyDescent="0.25">
      <c r="A460" s="5"/>
      <c r="B460" s="4"/>
      <c r="C460" s="69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 x14ac:dyDescent="0.25">
      <c r="A461" s="5"/>
      <c r="B461" s="4"/>
      <c r="C461" s="69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 x14ac:dyDescent="0.25">
      <c r="A462" s="5"/>
      <c r="B462" s="4"/>
      <c r="C462" s="69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 x14ac:dyDescent="0.25">
      <c r="A463" s="5"/>
      <c r="B463" s="4"/>
      <c r="C463" s="69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 x14ac:dyDescent="0.25">
      <c r="A464" s="5"/>
      <c r="B464" s="4"/>
      <c r="C464" s="69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 x14ac:dyDescent="0.25">
      <c r="A465" s="5"/>
      <c r="B465" s="4"/>
      <c r="C465" s="69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 x14ac:dyDescent="0.25">
      <c r="A466" s="5"/>
      <c r="B466" s="4"/>
      <c r="C466" s="69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 x14ac:dyDescent="0.25">
      <c r="A467" s="5"/>
      <c r="B467" s="4"/>
      <c r="C467" s="69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 x14ac:dyDescent="0.25">
      <c r="A468" s="5"/>
      <c r="B468" s="4"/>
      <c r="C468" s="69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 x14ac:dyDescent="0.25">
      <c r="A469" s="5"/>
      <c r="B469" s="4"/>
      <c r="C469" s="69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 x14ac:dyDescent="0.25">
      <c r="A470" s="5"/>
      <c r="B470" s="4"/>
      <c r="C470" s="69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 x14ac:dyDescent="0.25">
      <c r="A471" s="5"/>
      <c r="B471" s="4"/>
      <c r="C471" s="69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 x14ac:dyDescent="0.25">
      <c r="A472" s="5"/>
      <c r="B472" s="4"/>
      <c r="C472" s="69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 x14ac:dyDescent="0.25">
      <c r="A473" s="5"/>
      <c r="B473" s="4"/>
      <c r="C473" s="69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 x14ac:dyDescent="0.25">
      <c r="A474" s="5"/>
      <c r="B474" s="4"/>
      <c r="C474" s="69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 x14ac:dyDescent="0.25">
      <c r="A475" s="5"/>
      <c r="B475" s="4"/>
      <c r="C475" s="69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 x14ac:dyDescent="0.25">
      <c r="A476" s="5"/>
      <c r="B476" s="4"/>
      <c r="C476" s="69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 x14ac:dyDescent="0.25">
      <c r="A477" s="5"/>
      <c r="B477" s="4"/>
      <c r="C477" s="69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 x14ac:dyDescent="0.25">
      <c r="A478" s="5"/>
      <c r="B478" s="4"/>
      <c r="C478" s="69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 x14ac:dyDescent="0.25">
      <c r="A479" s="5"/>
      <c r="B479" s="4"/>
      <c r="C479" s="69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 x14ac:dyDescent="0.25">
      <c r="A480" s="5"/>
      <c r="B480" s="4"/>
      <c r="C480" s="69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 x14ac:dyDescent="0.25">
      <c r="A481" s="5"/>
      <c r="B481" s="4"/>
      <c r="C481" s="69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 x14ac:dyDescent="0.25">
      <c r="A482" s="5"/>
      <c r="B482" s="4"/>
      <c r="C482" s="69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 x14ac:dyDescent="0.25">
      <c r="A483" s="5"/>
      <c r="B483" s="4"/>
      <c r="C483" s="69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 x14ac:dyDescent="0.25">
      <c r="A484" s="5"/>
      <c r="B484" s="4"/>
      <c r="C484" s="69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 x14ac:dyDescent="0.25">
      <c r="A485" s="5"/>
      <c r="B485" s="4"/>
      <c r="C485" s="69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 x14ac:dyDescent="0.25">
      <c r="A486" s="5"/>
      <c r="B486" s="4"/>
      <c r="C486" s="69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 x14ac:dyDescent="0.25">
      <c r="A487" s="5"/>
      <c r="B487" s="4"/>
      <c r="C487" s="69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 x14ac:dyDescent="0.25">
      <c r="A488" s="5"/>
      <c r="B488" s="4"/>
      <c r="C488" s="69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 x14ac:dyDescent="0.25">
      <c r="A489" s="5"/>
      <c r="B489" s="4"/>
      <c r="C489" s="69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 x14ac:dyDescent="0.25">
      <c r="A490" s="5"/>
      <c r="B490" s="4"/>
      <c r="C490" s="69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 x14ac:dyDescent="0.25">
      <c r="A491" s="5"/>
      <c r="B491" s="4"/>
      <c r="C491" s="69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 x14ac:dyDescent="0.25">
      <c r="A492" s="5"/>
      <c r="B492" s="4"/>
      <c r="C492" s="69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 x14ac:dyDescent="0.25">
      <c r="A493" s="5"/>
      <c r="B493" s="4"/>
      <c r="C493" s="69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 x14ac:dyDescent="0.25">
      <c r="A494" s="5"/>
      <c r="B494" s="4"/>
      <c r="C494" s="69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 x14ac:dyDescent="0.25">
      <c r="A495" s="5"/>
      <c r="B495" s="4"/>
      <c r="C495" s="69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 x14ac:dyDescent="0.25">
      <c r="A496" s="5"/>
      <c r="B496" s="4"/>
      <c r="C496" s="69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 x14ac:dyDescent="0.25">
      <c r="A497" s="5"/>
      <c r="B497" s="4"/>
      <c r="C497" s="69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 x14ac:dyDescent="0.25">
      <c r="A498" s="5"/>
      <c r="B498" s="4"/>
      <c r="C498" s="69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 x14ac:dyDescent="0.25">
      <c r="A499" s="5"/>
      <c r="B499" s="4"/>
      <c r="C499" s="69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 x14ac:dyDescent="0.25">
      <c r="A500" s="5"/>
      <c r="B500" s="4"/>
      <c r="C500" s="69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 x14ac:dyDescent="0.25">
      <c r="A501" s="5"/>
      <c r="B501" s="4"/>
      <c r="C501" s="69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 x14ac:dyDescent="0.25">
      <c r="A502" s="5"/>
      <c r="B502" s="4"/>
      <c r="C502" s="69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 x14ac:dyDescent="0.25">
      <c r="A503" s="5"/>
      <c r="B503" s="4"/>
      <c r="C503" s="69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 x14ac:dyDescent="0.25">
      <c r="A504" s="5"/>
      <c r="B504" s="4"/>
      <c r="C504" s="69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 x14ac:dyDescent="0.25">
      <c r="A505" s="5"/>
      <c r="B505" s="4"/>
      <c r="C505" s="69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 x14ac:dyDescent="0.25">
      <c r="A506" s="5"/>
      <c r="B506" s="4"/>
      <c r="C506" s="69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 x14ac:dyDescent="0.25">
      <c r="A507" s="5"/>
      <c r="B507" s="4"/>
      <c r="C507" s="69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 x14ac:dyDescent="0.25">
      <c r="A508" s="5"/>
      <c r="B508" s="4"/>
      <c r="C508" s="69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 x14ac:dyDescent="0.25">
      <c r="A509" s="5"/>
      <c r="B509" s="4"/>
      <c r="C509" s="69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 x14ac:dyDescent="0.25">
      <c r="A510" s="5"/>
      <c r="B510" s="4"/>
      <c r="C510" s="69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 x14ac:dyDescent="0.25">
      <c r="A511" s="5"/>
      <c r="B511" s="4"/>
      <c r="C511" s="69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 x14ac:dyDescent="0.25">
      <c r="A512" s="5"/>
      <c r="B512" s="4"/>
      <c r="C512" s="69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 x14ac:dyDescent="0.25">
      <c r="A513" s="5"/>
      <c r="B513" s="4"/>
      <c r="C513" s="69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 x14ac:dyDescent="0.25">
      <c r="A514" s="5"/>
      <c r="B514" s="4"/>
      <c r="C514" s="69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 x14ac:dyDescent="0.25">
      <c r="A515" s="5"/>
      <c r="B515" s="4"/>
      <c r="C515" s="69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 x14ac:dyDescent="0.25">
      <c r="A516" s="5"/>
      <c r="B516" s="4"/>
      <c r="C516" s="69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 x14ac:dyDescent="0.25">
      <c r="A517" s="5"/>
      <c r="B517" s="4"/>
      <c r="C517" s="69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 x14ac:dyDescent="0.25">
      <c r="A518" s="5"/>
      <c r="B518" s="4"/>
      <c r="C518" s="69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 x14ac:dyDescent="0.25">
      <c r="A519" s="5"/>
      <c r="B519" s="4"/>
      <c r="C519" s="69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 x14ac:dyDescent="0.25">
      <c r="A520" s="5"/>
      <c r="B520" s="4"/>
      <c r="C520" s="69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 x14ac:dyDescent="0.25">
      <c r="A521" s="5"/>
      <c r="B521" s="4"/>
      <c r="C521" s="69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 x14ac:dyDescent="0.25">
      <c r="A522" s="5"/>
      <c r="B522" s="4"/>
      <c r="C522" s="69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 x14ac:dyDescent="0.25">
      <c r="A523" s="5"/>
      <c r="B523" s="4"/>
      <c r="C523" s="69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 x14ac:dyDescent="0.25">
      <c r="A524" s="5"/>
      <c r="B524" s="4"/>
      <c r="C524" s="69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 x14ac:dyDescent="0.25">
      <c r="A525" s="5"/>
      <c r="B525" s="4"/>
      <c r="C525" s="69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 x14ac:dyDescent="0.25">
      <c r="A526" s="5"/>
      <c r="B526" s="4"/>
      <c r="C526" s="69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 x14ac:dyDescent="0.25">
      <c r="A527" s="5"/>
      <c r="B527" s="4"/>
      <c r="C527" s="69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 x14ac:dyDescent="0.25">
      <c r="A528" s="5"/>
      <c r="B528" s="4"/>
      <c r="C528" s="69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 x14ac:dyDescent="0.25">
      <c r="A529" s="5"/>
      <c r="B529" s="4"/>
      <c r="C529" s="69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 x14ac:dyDescent="0.25">
      <c r="A530" s="5"/>
      <c r="B530" s="4"/>
      <c r="C530" s="69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 x14ac:dyDescent="0.25">
      <c r="A531" s="5"/>
      <c r="B531" s="4"/>
      <c r="C531" s="69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 x14ac:dyDescent="0.25">
      <c r="A532" s="5"/>
      <c r="B532" s="4"/>
      <c r="C532" s="69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 x14ac:dyDescent="0.25">
      <c r="A533" s="5"/>
      <c r="B533" s="4"/>
      <c r="C533" s="69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 x14ac:dyDescent="0.25">
      <c r="A534" s="5"/>
      <c r="B534" s="4"/>
      <c r="C534" s="69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 x14ac:dyDescent="0.25">
      <c r="A535" s="5"/>
      <c r="B535" s="4"/>
      <c r="C535" s="69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 x14ac:dyDescent="0.25">
      <c r="A536" s="5"/>
      <c r="B536" s="4"/>
      <c r="C536" s="69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 x14ac:dyDescent="0.25">
      <c r="A537" s="5"/>
      <c r="B537" s="4"/>
      <c r="C537" s="69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 x14ac:dyDescent="0.25">
      <c r="A538" s="5"/>
      <c r="B538" s="4"/>
      <c r="C538" s="69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 x14ac:dyDescent="0.25">
      <c r="A539" s="5"/>
      <c r="B539" s="4"/>
      <c r="C539" s="69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 x14ac:dyDescent="0.25">
      <c r="A540" s="5"/>
      <c r="B540" s="4"/>
      <c r="C540" s="69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 x14ac:dyDescent="0.25">
      <c r="A541" s="5"/>
      <c r="B541" s="4"/>
      <c r="C541" s="69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 x14ac:dyDescent="0.25">
      <c r="A542" s="5"/>
      <c r="B542" s="4"/>
      <c r="C542" s="69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 x14ac:dyDescent="0.25">
      <c r="A543" s="5"/>
      <c r="B543" s="4"/>
      <c r="C543" s="69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 x14ac:dyDescent="0.25">
      <c r="A544" s="5"/>
      <c r="B544" s="4"/>
      <c r="C544" s="69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 x14ac:dyDescent="0.25">
      <c r="A545" s="5"/>
      <c r="B545" s="4"/>
      <c r="C545" s="69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 x14ac:dyDescent="0.25">
      <c r="A546" s="5"/>
      <c r="B546" s="4"/>
      <c r="C546" s="69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 x14ac:dyDescent="0.25">
      <c r="A547" s="5"/>
      <c r="B547" s="4"/>
      <c r="C547" s="69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 x14ac:dyDescent="0.25">
      <c r="A548" s="5"/>
      <c r="B548" s="4"/>
      <c r="C548" s="69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 x14ac:dyDescent="0.25">
      <c r="A549" s="5"/>
      <c r="B549" s="4"/>
      <c r="C549" s="69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 x14ac:dyDescent="0.25">
      <c r="A550" s="5"/>
      <c r="B550" s="4"/>
      <c r="C550" s="69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 x14ac:dyDescent="0.25">
      <c r="A551" s="5"/>
      <c r="B551" s="4"/>
      <c r="C551" s="69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 x14ac:dyDescent="0.25">
      <c r="A552" s="5"/>
      <c r="B552" s="4"/>
      <c r="C552" s="69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 x14ac:dyDescent="0.25">
      <c r="A553" s="5"/>
      <c r="B553" s="4"/>
      <c r="C553" s="69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 x14ac:dyDescent="0.25">
      <c r="A554" s="5"/>
      <c r="B554" s="4"/>
      <c r="C554" s="69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 x14ac:dyDescent="0.25">
      <c r="A555" s="5"/>
      <c r="B555" s="4"/>
      <c r="C555" s="69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 x14ac:dyDescent="0.25">
      <c r="A556" s="5"/>
      <c r="B556" s="4"/>
      <c r="C556" s="69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 x14ac:dyDescent="0.25">
      <c r="A557" s="5"/>
      <c r="B557" s="4"/>
      <c r="C557" s="69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 x14ac:dyDescent="0.25">
      <c r="A558" s="5"/>
      <c r="B558" s="4"/>
      <c r="C558" s="69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 x14ac:dyDescent="0.25">
      <c r="A559" s="5"/>
      <c r="B559" s="4"/>
      <c r="C559" s="69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 x14ac:dyDescent="0.25">
      <c r="A560" s="5"/>
      <c r="B560" s="4"/>
      <c r="C560" s="69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 x14ac:dyDescent="0.25">
      <c r="A561" s="5"/>
      <c r="B561" s="4"/>
      <c r="C561" s="69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 x14ac:dyDescent="0.25">
      <c r="A562" s="5"/>
      <c r="B562" s="4"/>
      <c r="C562" s="69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 x14ac:dyDescent="0.25">
      <c r="A563" s="5"/>
      <c r="B563" s="4"/>
      <c r="C563" s="69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 x14ac:dyDescent="0.25">
      <c r="A564" s="5"/>
      <c r="B564" s="4"/>
      <c r="C564" s="69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 x14ac:dyDescent="0.25">
      <c r="A565" s="5"/>
      <c r="B565" s="4"/>
      <c r="C565" s="69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 x14ac:dyDescent="0.25">
      <c r="A566" s="5"/>
      <c r="B566" s="4"/>
      <c r="C566" s="69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 x14ac:dyDescent="0.25">
      <c r="A567" s="5"/>
      <c r="B567" s="4"/>
      <c r="C567" s="69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 x14ac:dyDescent="0.25">
      <c r="A568" s="5"/>
      <c r="B568" s="4"/>
      <c r="C568" s="69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 x14ac:dyDescent="0.25">
      <c r="A569" s="5"/>
      <c r="B569" s="4"/>
      <c r="C569" s="69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 x14ac:dyDescent="0.25">
      <c r="A570" s="5"/>
      <c r="B570" s="4"/>
      <c r="C570" s="69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 x14ac:dyDescent="0.25">
      <c r="A571" s="5"/>
      <c r="B571" s="4"/>
      <c r="C571" s="69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 x14ac:dyDescent="0.25">
      <c r="A572" s="5"/>
      <c r="B572" s="4"/>
      <c r="C572" s="69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 x14ac:dyDescent="0.25">
      <c r="A573" s="5"/>
      <c r="B573" s="4"/>
      <c r="C573" s="69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 x14ac:dyDescent="0.25">
      <c r="A574" s="5"/>
      <c r="B574" s="4"/>
      <c r="C574" s="69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 x14ac:dyDescent="0.25">
      <c r="A575" s="5"/>
      <c r="B575" s="4"/>
      <c r="C575" s="69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 x14ac:dyDescent="0.25">
      <c r="A576" s="5"/>
      <c r="B576" s="4"/>
      <c r="C576" s="69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 x14ac:dyDescent="0.25">
      <c r="A577" s="5"/>
      <c r="B577" s="4"/>
      <c r="C577" s="69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 x14ac:dyDescent="0.25">
      <c r="A578" s="5"/>
      <c r="B578" s="4"/>
      <c r="C578" s="69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 x14ac:dyDescent="0.25">
      <c r="A579" s="5"/>
      <c r="B579" s="4"/>
      <c r="C579" s="69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 x14ac:dyDescent="0.25">
      <c r="A580" s="5"/>
      <c r="B580" s="4"/>
      <c r="C580" s="69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 x14ac:dyDescent="0.25">
      <c r="A581" s="5"/>
      <c r="B581" s="4"/>
      <c r="C581" s="69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 x14ac:dyDescent="0.25">
      <c r="A582" s="5"/>
      <c r="B582" s="4"/>
      <c r="C582" s="69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 x14ac:dyDescent="0.25">
      <c r="A583" s="5"/>
      <c r="B583" s="4"/>
      <c r="C583" s="69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 x14ac:dyDescent="0.25">
      <c r="A584" s="5"/>
      <c r="B584" s="4"/>
      <c r="C584" s="69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 x14ac:dyDescent="0.25">
      <c r="A585" s="5"/>
      <c r="B585" s="4"/>
      <c r="C585" s="69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 x14ac:dyDescent="0.25">
      <c r="A586" s="5"/>
      <c r="B586" s="4"/>
      <c r="C586" s="69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 x14ac:dyDescent="0.25">
      <c r="A587" s="5"/>
      <c r="B587" s="4"/>
      <c r="C587" s="69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 x14ac:dyDescent="0.25">
      <c r="A588" s="5"/>
      <c r="B588" s="4"/>
      <c r="C588" s="69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 x14ac:dyDescent="0.25">
      <c r="A589" s="5"/>
      <c r="B589" s="4"/>
      <c r="C589" s="69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 x14ac:dyDescent="0.25">
      <c r="A590" s="5"/>
      <c r="B590" s="4"/>
      <c r="C590" s="69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 x14ac:dyDescent="0.25">
      <c r="A591" s="5"/>
      <c r="B591" s="4"/>
      <c r="C591" s="69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 x14ac:dyDescent="0.25">
      <c r="A592" s="5"/>
      <c r="B592" s="4"/>
      <c r="C592" s="69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 x14ac:dyDescent="0.25">
      <c r="A593" s="5"/>
      <c r="B593" s="4"/>
      <c r="C593" s="69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 x14ac:dyDescent="0.25">
      <c r="A594" s="5"/>
      <c r="B594" s="4"/>
      <c r="C594" s="69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 x14ac:dyDescent="0.25">
      <c r="A595" s="5"/>
      <c r="B595" s="4"/>
      <c r="C595" s="69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 x14ac:dyDescent="0.25">
      <c r="A596" s="5"/>
      <c r="B596" s="4"/>
      <c r="C596" s="69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 x14ac:dyDescent="0.25">
      <c r="A597" s="5"/>
      <c r="B597" s="4"/>
      <c r="C597" s="69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 x14ac:dyDescent="0.25">
      <c r="A598" s="5"/>
      <c r="B598" s="4"/>
      <c r="C598" s="69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 x14ac:dyDescent="0.25">
      <c r="A599" s="5"/>
      <c r="B599" s="4"/>
      <c r="C599" s="69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 x14ac:dyDescent="0.25">
      <c r="A600" s="5"/>
      <c r="B600" s="4"/>
      <c r="C600" s="69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 x14ac:dyDescent="0.25">
      <c r="A601" s="5"/>
      <c r="B601" s="4"/>
      <c r="C601" s="69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 x14ac:dyDescent="0.25">
      <c r="A602" s="5"/>
      <c r="B602" s="4"/>
      <c r="C602" s="69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 x14ac:dyDescent="0.25">
      <c r="A603" s="5"/>
      <c r="B603" s="4"/>
      <c r="C603" s="69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 x14ac:dyDescent="0.25">
      <c r="A604" s="5"/>
      <c r="B604" s="4"/>
      <c r="C604" s="69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 x14ac:dyDescent="0.25">
      <c r="A605" s="5"/>
      <c r="B605" s="4"/>
      <c r="C605" s="69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 x14ac:dyDescent="0.25">
      <c r="A606" s="5"/>
      <c r="B606" s="4"/>
      <c r="C606" s="69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 x14ac:dyDescent="0.25">
      <c r="A607" s="5"/>
      <c r="B607" s="4"/>
      <c r="C607" s="69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 x14ac:dyDescent="0.25">
      <c r="A608" s="5"/>
      <c r="B608" s="4"/>
      <c r="C608" s="69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 x14ac:dyDescent="0.25">
      <c r="A609" s="5"/>
      <c r="B609" s="4"/>
      <c r="C609" s="69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 x14ac:dyDescent="0.25">
      <c r="A610" s="5"/>
      <c r="B610" s="4"/>
      <c r="C610" s="69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 x14ac:dyDescent="0.25">
      <c r="A611" s="5"/>
      <c r="B611" s="4"/>
      <c r="C611" s="69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 x14ac:dyDescent="0.25">
      <c r="A612" s="5"/>
      <c r="B612" s="4"/>
      <c r="C612" s="69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 x14ac:dyDescent="0.25">
      <c r="A613" s="5"/>
      <c r="B613" s="4"/>
      <c r="C613" s="69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 x14ac:dyDescent="0.25">
      <c r="A614" s="5"/>
      <c r="B614" s="4"/>
      <c r="C614" s="69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 x14ac:dyDescent="0.25">
      <c r="A615" s="5"/>
      <c r="B615" s="4"/>
      <c r="C615" s="69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 x14ac:dyDescent="0.25">
      <c r="A616" s="5"/>
      <c r="B616" s="4"/>
      <c r="C616" s="69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 x14ac:dyDescent="0.25">
      <c r="A617" s="5"/>
      <c r="B617" s="4"/>
      <c r="C617" s="69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 x14ac:dyDescent="0.25">
      <c r="A618" s="5"/>
      <c r="B618" s="4"/>
      <c r="C618" s="69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 x14ac:dyDescent="0.25">
      <c r="A619" s="5"/>
      <c r="B619" s="4"/>
      <c r="C619" s="69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 x14ac:dyDescent="0.25">
      <c r="A620" s="5"/>
      <c r="B620" s="4"/>
      <c r="C620" s="69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 x14ac:dyDescent="0.25">
      <c r="A621" s="5"/>
      <c r="B621" s="4"/>
      <c r="C621" s="69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 x14ac:dyDescent="0.25">
      <c r="A622" s="5"/>
      <c r="B622" s="4"/>
      <c r="C622" s="69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 x14ac:dyDescent="0.25">
      <c r="A623" s="5"/>
      <c r="B623" s="4"/>
      <c r="C623" s="69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 x14ac:dyDescent="0.25">
      <c r="A624" s="5"/>
      <c r="B624" s="4"/>
      <c r="C624" s="69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 x14ac:dyDescent="0.25">
      <c r="A625" s="5"/>
      <c r="B625" s="4"/>
      <c r="C625" s="69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 x14ac:dyDescent="0.25">
      <c r="A626" s="5"/>
      <c r="B626" s="4"/>
      <c r="C626" s="69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 x14ac:dyDescent="0.25">
      <c r="A627" s="5"/>
      <c r="B627" s="4"/>
      <c r="C627" s="69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 x14ac:dyDescent="0.25">
      <c r="A628" s="5"/>
      <c r="B628" s="4"/>
      <c r="C628" s="69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 x14ac:dyDescent="0.25">
      <c r="A629" s="5"/>
      <c r="B629" s="4"/>
      <c r="C629" s="69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 x14ac:dyDescent="0.25">
      <c r="A630" s="5"/>
      <c r="B630" s="4"/>
      <c r="C630" s="69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 x14ac:dyDescent="0.25">
      <c r="A631" s="5"/>
      <c r="B631" s="4"/>
      <c r="C631" s="69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 x14ac:dyDescent="0.25">
      <c r="A632" s="5"/>
      <c r="B632" s="4"/>
      <c r="C632" s="69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 x14ac:dyDescent="0.25">
      <c r="A633" s="5"/>
      <c r="B633" s="4"/>
      <c r="C633" s="69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 x14ac:dyDescent="0.25">
      <c r="A634" s="5"/>
      <c r="B634" s="4"/>
      <c r="C634" s="69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 x14ac:dyDescent="0.25">
      <c r="A635" s="5"/>
      <c r="B635" s="4"/>
      <c r="C635" s="69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 x14ac:dyDescent="0.25">
      <c r="A636" s="5"/>
      <c r="B636" s="4"/>
      <c r="C636" s="69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 x14ac:dyDescent="0.25">
      <c r="A637" s="5"/>
      <c r="B637" s="4"/>
      <c r="C637" s="69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 x14ac:dyDescent="0.25">
      <c r="A638" s="5"/>
      <c r="B638" s="4"/>
      <c r="C638" s="69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 x14ac:dyDescent="0.25">
      <c r="A639" s="5"/>
      <c r="B639" s="4"/>
      <c r="C639" s="69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 x14ac:dyDescent="0.25">
      <c r="A640" s="5"/>
      <c r="B640" s="4"/>
      <c r="C640" s="69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 x14ac:dyDescent="0.25">
      <c r="A641" s="5"/>
      <c r="B641" s="4"/>
      <c r="C641" s="69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 x14ac:dyDescent="0.25">
      <c r="A642" s="5"/>
      <c r="B642" s="4"/>
      <c r="C642" s="69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 x14ac:dyDescent="0.25">
      <c r="A643" s="5"/>
      <c r="B643" s="4"/>
      <c r="C643" s="69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 x14ac:dyDescent="0.25">
      <c r="A644" s="5"/>
      <c r="B644" s="4"/>
      <c r="C644" s="69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 x14ac:dyDescent="0.25">
      <c r="A645" s="5"/>
      <c r="B645" s="4"/>
      <c r="C645" s="69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 x14ac:dyDescent="0.25">
      <c r="A646" s="5"/>
      <c r="B646" s="4"/>
      <c r="C646" s="69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 x14ac:dyDescent="0.25">
      <c r="A647" s="5"/>
      <c r="B647" s="4"/>
      <c r="C647" s="69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 x14ac:dyDescent="0.25">
      <c r="A648" s="5"/>
      <c r="B648" s="4"/>
      <c r="C648" s="69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 x14ac:dyDescent="0.25">
      <c r="A649" s="5"/>
      <c r="B649" s="4"/>
      <c r="C649" s="69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 x14ac:dyDescent="0.25">
      <c r="A650" s="5"/>
      <c r="B650" s="4"/>
      <c r="C650" s="69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 x14ac:dyDescent="0.25">
      <c r="A651" s="5"/>
      <c r="B651" s="4"/>
      <c r="C651" s="69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 x14ac:dyDescent="0.25">
      <c r="A652" s="5"/>
      <c r="B652" s="4"/>
      <c r="C652" s="69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 x14ac:dyDescent="0.25">
      <c r="A653" s="5"/>
      <c r="B653" s="4"/>
      <c r="C653" s="69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 x14ac:dyDescent="0.25">
      <c r="A654" s="5"/>
      <c r="B654" s="4"/>
      <c r="C654" s="69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 x14ac:dyDescent="0.25">
      <c r="A655" s="5"/>
      <c r="B655" s="4"/>
      <c r="C655" s="69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 x14ac:dyDescent="0.25">
      <c r="A656" s="5"/>
      <c r="B656" s="4"/>
      <c r="C656" s="69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 x14ac:dyDescent="0.25">
      <c r="A657" s="5"/>
      <c r="B657" s="4"/>
      <c r="C657" s="69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 x14ac:dyDescent="0.25">
      <c r="A658" s="5"/>
      <c r="B658" s="4"/>
      <c r="C658" s="69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 x14ac:dyDescent="0.25">
      <c r="A659" s="5"/>
      <c r="B659" s="4"/>
      <c r="C659" s="69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 x14ac:dyDescent="0.25">
      <c r="A660" s="5"/>
      <c r="B660" s="4"/>
      <c r="C660" s="69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 x14ac:dyDescent="0.25">
      <c r="A661" s="5"/>
      <c r="B661" s="4"/>
      <c r="C661" s="69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 x14ac:dyDescent="0.25">
      <c r="A662" s="5"/>
      <c r="B662" s="4"/>
      <c r="C662" s="69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 x14ac:dyDescent="0.25">
      <c r="A663" s="5"/>
      <c r="B663" s="4"/>
      <c r="C663" s="69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 x14ac:dyDescent="0.25">
      <c r="A664" s="5"/>
      <c r="B664" s="4"/>
      <c r="C664" s="69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 x14ac:dyDescent="0.25">
      <c r="A665" s="5"/>
      <c r="B665" s="4"/>
      <c r="C665" s="69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 x14ac:dyDescent="0.25">
      <c r="A666" s="5"/>
      <c r="B666" s="4"/>
      <c r="C666" s="69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 x14ac:dyDescent="0.25">
      <c r="A667" s="5"/>
      <c r="B667" s="4"/>
      <c r="C667" s="69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 x14ac:dyDescent="0.25">
      <c r="A668" s="5"/>
      <c r="B668" s="4"/>
      <c r="C668" s="69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 x14ac:dyDescent="0.25">
      <c r="A669" s="5"/>
      <c r="B669" s="4"/>
      <c r="C669" s="69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 x14ac:dyDescent="0.25">
      <c r="A670" s="5"/>
      <c r="B670" s="4"/>
      <c r="C670" s="69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 x14ac:dyDescent="0.25">
      <c r="A671" s="5"/>
      <c r="B671" s="4"/>
      <c r="C671" s="69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 x14ac:dyDescent="0.25">
      <c r="A672" s="5"/>
      <c r="B672" s="4"/>
      <c r="C672" s="69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 x14ac:dyDescent="0.25">
      <c r="A673" s="5"/>
      <c r="B673" s="4"/>
      <c r="C673" s="69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 x14ac:dyDescent="0.25">
      <c r="A674" s="5"/>
      <c r="B674" s="4"/>
      <c r="C674" s="69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 x14ac:dyDescent="0.25">
      <c r="A675" s="5"/>
      <c r="B675" s="4"/>
      <c r="C675" s="69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 x14ac:dyDescent="0.25">
      <c r="A676" s="5"/>
      <c r="B676" s="4"/>
      <c r="C676" s="69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 x14ac:dyDescent="0.25">
      <c r="A677" s="5"/>
      <c r="B677" s="4"/>
      <c r="C677" s="69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 x14ac:dyDescent="0.25">
      <c r="A678" s="5"/>
      <c r="B678" s="4"/>
      <c r="C678" s="69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 x14ac:dyDescent="0.25">
      <c r="A679" s="5"/>
      <c r="B679" s="4"/>
      <c r="C679" s="69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 x14ac:dyDescent="0.25">
      <c r="A680" s="5"/>
      <c r="B680" s="4"/>
      <c r="C680" s="69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 x14ac:dyDescent="0.25">
      <c r="A681" s="5"/>
      <c r="B681" s="4"/>
      <c r="C681" s="69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 x14ac:dyDescent="0.25">
      <c r="A682" s="5"/>
      <c r="B682" s="4"/>
      <c r="C682" s="69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 x14ac:dyDescent="0.25">
      <c r="A683" s="5"/>
      <c r="B683" s="4"/>
      <c r="C683" s="69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 x14ac:dyDescent="0.25">
      <c r="A684" s="5"/>
      <c r="B684" s="4"/>
      <c r="C684" s="69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 x14ac:dyDescent="0.25">
      <c r="A685" s="5"/>
      <c r="B685" s="4"/>
      <c r="C685" s="69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 x14ac:dyDescent="0.25">
      <c r="A686" s="5"/>
      <c r="B686" s="4"/>
      <c r="C686" s="69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 x14ac:dyDescent="0.25">
      <c r="A687" s="5"/>
      <c r="B687" s="4"/>
      <c r="C687" s="69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 x14ac:dyDescent="0.25">
      <c r="A688" s="5"/>
      <c r="B688" s="4"/>
      <c r="C688" s="69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 x14ac:dyDescent="0.25">
      <c r="A689" s="5"/>
      <c r="B689" s="4"/>
      <c r="C689" s="69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 x14ac:dyDescent="0.25">
      <c r="A690" s="5"/>
      <c r="B690" s="4"/>
      <c r="C690" s="69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 x14ac:dyDescent="0.25">
      <c r="A691" s="5"/>
      <c r="B691" s="4"/>
      <c r="C691" s="69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 x14ac:dyDescent="0.25">
      <c r="A692" s="5"/>
      <c r="B692" s="4"/>
      <c r="C692" s="69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 x14ac:dyDescent="0.25">
      <c r="A693" s="5"/>
      <c r="B693" s="4"/>
      <c r="C693" s="69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 x14ac:dyDescent="0.25">
      <c r="A694" s="5"/>
      <c r="B694" s="4"/>
      <c r="C694" s="69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 x14ac:dyDescent="0.25">
      <c r="A695" s="5"/>
      <c r="B695" s="4"/>
      <c r="C695" s="69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 x14ac:dyDescent="0.25">
      <c r="A696" s="5"/>
      <c r="B696" s="4"/>
      <c r="C696" s="69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 x14ac:dyDescent="0.25">
      <c r="A697" s="5"/>
      <c r="B697" s="4"/>
      <c r="C697" s="69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 x14ac:dyDescent="0.25">
      <c r="A698" s="5"/>
      <c r="B698" s="4"/>
      <c r="C698" s="69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 x14ac:dyDescent="0.25">
      <c r="A699" s="5"/>
      <c r="B699" s="4"/>
      <c r="C699" s="69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 x14ac:dyDescent="0.25">
      <c r="A700" s="5"/>
      <c r="B700" s="4"/>
      <c r="C700" s="69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 x14ac:dyDescent="0.25">
      <c r="A701" s="5"/>
      <c r="B701" s="4"/>
      <c r="C701" s="69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 x14ac:dyDescent="0.25">
      <c r="A702" s="5"/>
      <c r="B702" s="4"/>
      <c r="C702" s="69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 x14ac:dyDescent="0.25">
      <c r="A703" s="5"/>
      <c r="B703" s="4"/>
      <c r="C703" s="69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 x14ac:dyDescent="0.25">
      <c r="A704" s="5"/>
      <c r="B704" s="4"/>
      <c r="C704" s="69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 x14ac:dyDescent="0.25">
      <c r="A705" s="5"/>
      <c r="B705" s="4"/>
      <c r="C705" s="69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 x14ac:dyDescent="0.25">
      <c r="A706" s="5"/>
      <c r="B706" s="4"/>
      <c r="C706" s="69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 x14ac:dyDescent="0.25">
      <c r="A707" s="5"/>
      <c r="B707" s="4"/>
      <c r="C707" s="69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 x14ac:dyDescent="0.25">
      <c r="A708" s="5"/>
      <c r="B708" s="4"/>
      <c r="C708" s="69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 x14ac:dyDescent="0.25">
      <c r="A709" s="5"/>
      <c r="B709" s="4"/>
      <c r="C709" s="69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 x14ac:dyDescent="0.25">
      <c r="A710" s="5"/>
      <c r="B710" s="4"/>
      <c r="C710" s="69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 x14ac:dyDescent="0.25">
      <c r="A711" s="5"/>
      <c r="B711" s="4"/>
      <c r="C711" s="69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 x14ac:dyDescent="0.25">
      <c r="A712" s="5"/>
      <c r="B712" s="4"/>
      <c r="C712" s="69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 x14ac:dyDescent="0.25">
      <c r="A713" s="5"/>
      <c r="B713" s="4"/>
      <c r="C713" s="69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 x14ac:dyDescent="0.25">
      <c r="A714" s="5"/>
      <c r="B714" s="4"/>
      <c r="C714" s="69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 x14ac:dyDescent="0.25">
      <c r="A715" s="5"/>
      <c r="B715" s="4"/>
      <c r="C715" s="69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 x14ac:dyDescent="0.25">
      <c r="A716" s="5"/>
      <c r="B716" s="4"/>
      <c r="C716" s="69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 x14ac:dyDescent="0.25">
      <c r="A717" s="5"/>
      <c r="B717" s="4"/>
      <c r="C717" s="69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 x14ac:dyDescent="0.25">
      <c r="A718" s="5"/>
      <c r="B718" s="4"/>
      <c r="C718" s="69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 x14ac:dyDescent="0.25">
      <c r="A719" s="5"/>
      <c r="B719" s="4"/>
      <c r="C719" s="69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 x14ac:dyDescent="0.25">
      <c r="A720" s="5"/>
      <c r="B720" s="4"/>
      <c r="C720" s="69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 x14ac:dyDescent="0.25">
      <c r="A721" s="5"/>
      <c r="B721" s="4"/>
      <c r="C721" s="69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 x14ac:dyDescent="0.25">
      <c r="A722" s="5"/>
      <c r="B722" s="4"/>
      <c r="C722" s="69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 x14ac:dyDescent="0.25">
      <c r="A723" s="5"/>
      <c r="B723" s="4"/>
      <c r="C723" s="69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 x14ac:dyDescent="0.25">
      <c r="A724" s="5"/>
      <c r="B724" s="4"/>
      <c r="C724" s="69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 x14ac:dyDescent="0.25">
      <c r="A725" s="5"/>
      <c r="B725" s="4"/>
      <c r="C725" s="69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 x14ac:dyDescent="0.25">
      <c r="A726" s="5"/>
      <c r="B726" s="4"/>
      <c r="C726" s="69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 x14ac:dyDescent="0.25">
      <c r="A727" s="5"/>
      <c r="B727" s="4"/>
      <c r="C727" s="69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 x14ac:dyDescent="0.25">
      <c r="A728" s="5"/>
      <c r="B728" s="4"/>
      <c r="C728" s="69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 x14ac:dyDescent="0.25">
      <c r="A729" s="5"/>
      <c r="B729" s="4"/>
      <c r="C729" s="69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 x14ac:dyDescent="0.25">
      <c r="A730" s="5"/>
      <c r="B730" s="4"/>
      <c r="C730" s="69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 x14ac:dyDescent="0.25">
      <c r="A731" s="5"/>
      <c r="B731" s="4"/>
      <c r="C731" s="69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 x14ac:dyDescent="0.25">
      <c r="A732" s="5"/>
      <c r="B732" s="4"/>
      <c r="C732" s="69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 x14ac:dyDescent="0.25">
      <c r="A733" s="5"/>
      <c r="B733" s="4"/>
      <c r="C733" s="69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 x14ac:dyDescent="0.25">
      <c r="A734" s="5"/>
      <c r="B734" s="4"/>
      <c r="C734" s="69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 x14ac:dyDescent="0.25">
      <c r="A735" s="5"/>
      <c r="B735" s="4"/>
      <c r="C735" s="69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 x14ac:dyDescent="0.25">
      <c r="A736" s="5"/>
      <c r="B736" s="4"/>
      <c r="C736" s="69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 x14ac:dyDescent="0.25">
      <c r="A737" s="5"/>
      <c r="B737" s="4"/>
      <c r="C737" s="69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 x14ac:dyDescent="0.25">
      <c r="A738" s="5"/>
      <c r="B738" s="4"/>
      <c r="C738" s="69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 x14ac:dyDescent="0.25">
      <c r="A739" s="5"/>
      <c r="B739" s="4"/>
      <c r="C739" s="69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 x14ac:dyDescent="0.25">
      <c r="A740" s="5"/>
      <c r="B740" s="4"/>
      <c r="C740" s="69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 x14ac:dyDescent="0.25">
      <c r="A741" s="5"/>
      <c r="B741" s="4"/>
      <c r="C741" s="69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 x14ac:dyDescent="0.25">
      <c r="A742" s="5"/>
      <c r="B742" s="4"/>
      <c r="C742" s="69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 x14ac:dyDescent="0.25">
      <c r="A743" s="5"/>
      <c r="B743" s="4"/>
      <c r="C743" s="69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 x14ac:dyDescent="0.25">
      <c r="A744" s="5"/>
      <c r="B744" s="4"/>
      <c r="C744" s="69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 x14ac:dyDescent="0.25">
      <c r="A745" s="5"/>
      <c r="B745" s="4"/>
      <c r="C745" s="69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 x14ac:dyDescent="0.25">
      <c r="A746" s="5"/>
      <c r="B746" s="4"/>
      <c r="C746" s="69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 x14ac:dyDescent="0.25">
      <c r="A747" s="5"/>
      <c r="B747" s="4"/>
      <c r="C747" s="69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 x14ac:dyDescent="0.25">
      <c r="A748" s="5"/>
      <c r="B748" s="4"/>
      <c r="C748" s="69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 x14ac:dyDescent="0.25">
      <c r="A749" s="5"/>
      <c r="B749" s="4"/>
      <c r="C749" s="69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 x14ac:dyDescent="0.25">
      <c r="A750" s="5"/>
      <c r="B750" s="4"/>
      <c r="C750" s="69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 x14ac:dyDescent="0.25">
      <c r="A751" s="5"/>
      <c r="B751" s="4"/>
      <c r="C751" s="69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 x14ac:dyDescent="0.25">
      <c r="A752" s="5"/>
      <c r="B752" s="4"/>
      <c r="C752" s="69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 x14ac:dyDescent="0.25">
      <c r="A753" s="5"/>
      <c r="B753" s="4"/>
      <c r="C753" s="69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 x14ac:dyDescent="0.25">
      <c r="A754" s="5"/>
      <c r="B754" s="4"/>
      <c r="C754" s="69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 x14ac:dyDescent="0.25">
      <c r="A755" s="5"/>
      <c r="B755" s="4"/>
      <c r="C755" s="69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 x14ac:dyDescent="0.25">
      <c r="A756" s="5"/>
      <c r="B756" s="4"/>
      <c r="C756" s="69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 x14ac:dyDescent="0.25">
      <c r="A757" s="5"/>
      <c r="B757" s="4"/>
      <c r="C757" s="69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 x14ac:dyDescent="0.25">
      <c r="A758" s="5"/>
      <c r="B758" s="4"/>
      <c r="C758" s="69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 x14ac:dyDescent="0.25">
      <c r="A759" s="5"/>
      <c r="B759" s="4"/>
      <c r="C759" s="69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 x14ac:dyDescent="0.25">
      <c r="A760" s="5"/>
      <c r="B760" s="4"/>
      <c r="C760" s="69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 x14ac:dyDescent="0.25">
      <c r="A761" s="5"/>
      <c r="B761" s="4"/>
      <c r="C761" s="69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 x14ac:dyDescent="0.25">
      <c r="A762" s="5"/>
      <c r="B762" s="4"/>
      <c r="C762" s="69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 x14ac:dyDescent="0.25">
      <c r="A763" s="5"/>
      <c r="B763" s="4"/>
      <c r="C763" s="69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 x14ac:dyDescent="0.25">
      <c r="A764" s="5"/>
      <c r="B764" s="4"/>
      <c r="C764" s="69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 x14ac:dyDescent="0.25">
      <c r="A765" s="5"/>
      <c r="B765" s="4"/>
      <c r="C765" s="69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 x14ac:dyDescent="0.25">
      <c r="A766" s="5"/>
      <c r="B766" s="4"/>
      <c r="C766" s="69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 x14ac:dyDescent="0.25">
      <c r="A767" s="5"/>
      <c r="B767" s="4"/>
      <c r="C767" s="69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 x14ac:dyDescent="0.25">
      <c r="A768" s="5"/>
      <c r="B768" s="4"/>
      <c r="C768" s="69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 x14ac:dyDescent="0.25">
      <c r="A769" s="5"/>
      <c r="B769" s="4"/>
      <c r="C769" s="69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 x14ac:dyDescent="0.25">
      <c r="A770" s="5"/>
      <c r="B770" s="4"/>
      <c r="C770" s="69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 x14ac:dyDescent="0.25">
      <c r="A771" s="5"/>
      <c r="B771" s="4"/>
      <c r="C771" s="69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 x14ac:dyDescent="0.25">
      <c r="A772" s="5"/>
      <c r="B772" s="4"/>
      <c r="C772" s="69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 x14ac:dyDescent="0.25">
      <c r="A773" s="5"/>
      <c r="B773" s="4"/>
      <c r="C773" s="69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 x14ac:dyDescent="0.25">
      <c r="A774" s="5"/>
      <c r="B774" s="4"/>
      <c r="C774" s="69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 x14ac:dyDescent="0.25">
      <c r="A775" s="5"/>
      <c r="B775" s="4"/>
      <c r="C775" s="69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 x14ac:dyDescent="0.25">
      <c r="A776" s="5"/>
      <c r="B776" s="4"/>
      <c r="C776" s="69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 x14ac:dyDescent="0.25">
      <c r="A777" s="5"/>
      <c r="B777" s="4"/>
      <c r="C777" s="69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 x14ac:dyDescent="0.25">
      <c r="A778" s="5"/>
      <c r="B778" s="4"/>
      <c r="C778" s="69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 x14ac:dyDescent="0.25">
      <c r="A779" s="5"/>
      <c r="B779" s="4"/>
      <c r="C779" s="69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 x14ac:dyDescent="0.25">
      <c r="A780" s="5"/>
      <c r="B780" s="4"/>
      <c r="C780" s="69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 x14ac:dyDescent="0.25">
      <c r="A781" s="5"/>
      <c r="B781" s="4"/>
      <c r="C781" s="69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 x14ac:dyDescent="0.25">
      <c r="A782" s="5"/>
      <c r="B782" s="4"/>
      <c r="C782" s="69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 x14ac:dyDescent="0.25">
      <c r="A783" s="5"/>
      <c r="B783" s="4"/>
      <c r="C783" s="69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 x14ac:dyDescent="0.25">
      <c r="A784" s="5"/>
      <c r="B784" s="4"/>
      <c r="C784" s="69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 x14ac:dyDescent="0.25">
      <c r="A785" s="5"/>
      <c r="B785" s="4"/>
      <c r="C785" s="69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 x14ac:dyDescent="0.25">
      <c r="A786" s="5"/>
      <c r="B786" s="4"/>
      <c r="C786" s="69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 x14ac:dyDescent="0.25">
      <c r="A787" s="5"/>
      <c r="B787" s="4"/>
      <c r="C787" s="69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 x14ac:dyDescent="0.25">
      <c r="A788" s="5"/>
      <c r="B788" s="4"/>
      <c r="C788" s="69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 x14ac:dyDescent="0.25">
      <c r="A789" s="5"/>
      <c r="B789" s="4"/>
      <c r="C789" s="69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 x14ac:dyDescent="0.25">
      <c r="A790" s="5"/>
      <c r="B790" s="4"/>
      <c r="C790" s="69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 x14ac:dyDescent="0.25">
      <c r="A791" s="5"/>
      <c r="B791" s="4"/>
      <c r="C791" s="69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 x14ac:dyDescent="0.25">
      <c r="A792" s="5"/>
      <c r="B792" s="4"/>
      <c r="C792" s="69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 x14ac:dyDescent="0.25">
      <c r="A793" s="5"/>
      <c r="B793" s="4"/>
      <c r="C793" s="69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 x14ac:dyDescent="0.25">
      <c r="A794" s="5"/>
      <c r="B794" s="4"/>
      <c r="C794" s="69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 x14ac:dyDescent="0.25">
      <c r="A795" s="5"/>
      <c r="B795" s="4"/>
      <c r="C795" s="69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 x14ac:dyDescent="0.25">
      <c r="A796" s="5"/>
      <c r="B796" s="4"/>
      <c r="C796" s="69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 x14ac:dyDescent="0.25">
      <c r="A797" s="5"/>
      <c r="B797" s="4"/>
      <c r="C797" s="69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 x14ac:dyDescent="0.25">
      <c r="A798" s="5"/>
      <c r="B798" s="4"/>
      <c r="C798" s="69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 x14ac:dyDescent="0.25">
      <c r="A799" s="5"/>
      <c r="B799" s="4"/>
      <c r="C799" s="69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spans="1:36" x14ac:dyDescent="0.25">
      <c r="A800" s="5"/>
      <c r="B800" s="4"/>
      <c r="C800" s="69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spans="1:36" x14ac:dyDescent="0.25">
      <c r="A801" s="5"/>
      <c r="B801" s="4"/>
      <c r="C801" s="69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spans="1:36" x14ac:dyDescent="0.25">
      <c r="A802" s="5"/>
      <c r="B802" s="4"/>
      <c r="C802" s="69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spans="1:36" x14ac:dyDescent="0.25">
      <c r="A803" s="5"/>
      <c r="B803" s="4"/>
      <c r="C803" s="69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spans="1:36" x14ac:dyDescent="0.25">
      <c r="A804" s="5"/>
      <c r="B804" s="4"/>
      <c r="C804" s="69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spans="1:36" x14ac:dyDescent="0.25">
      <c r="A805" s="5"/>
      <c r="B805" s="4"/>
      <c r="C805" s="69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spans="1:36" x14ac:dyDescent="0.25">
      <c r="A806" s="5"/>
      <c r="B806" s="4"/>
      <c r="C806" s="69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spans="1:36" x14ac:dyDescent="0.25">
      <c r="A807" s="5"/>
      <c r="B807" s="4"/>
      <c r="C807" s="69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spans="1:36" x14ac:dyDescent="0.25">
      <c r="A808" s="5"/>
      <c r="B808" s="4"/>
      <c r="C808" s="69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spans="1:36" x14ac:dyDescent="0.25">
      <c r="A809" s="5"/>
      <c r="B809" s="4"/>
      <c r="C809" s="69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spans="1:36" x14ac:dyDescent="0.25">
      <c r="A810" s="5"/>
      <c r="B810" s="4"/>
      <c r="C810" s="69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spans="1:36" x14ac:dyDescent="0.25">
      <c r="A811" s="5"/>
      <c r="B811" s="4"/>
      <c r="C811" s="69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spans="1:36" x14ac:dyDescent="0.25">
      <c r="A812" s="5"/>
      <c r="B812" s="4"/>
      <c r="C812" s="69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spans="1:36" x14ac:dyDescent="0.25">
      <c r="A813" s="5"/>
      <c r="B813" s="4"/>
      <c r="C813" s="69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spans="1:36" x14ac:dyDescent="0.25">
      <c r="A814" s="5"/>
      <c r="B814" s="4"/>
      <c r="C814" s="69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spans="1:36" x14ac:dyDescent="0.25">
      <c r="A815" s="5"/>
      <c r="B815" s="4"/>
      <c r="C815" s="69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spans="1:36" x14ac:dyDescent="0.25">
      <c r="A816" s="5"/>
      <c r="B816" s="4"/>
      <c r="C816" s="69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spans="1:36" x14ac:dyDescent="0.25">
      <c r="A817" s="5"/>
      <c r="B817" s="4"/>
      <c r="C817" s="69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spans="1:36" x14ac:dyDescent="0.25">
      <c r="A818" s="5"/>
      <c r="B818" s="4"/>
      <c r="C818" s="69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spans="1:36" x14ac:dyDescent="0.25">
      <c r="A819" s="5"/>
      <c r="B819" s="4"/>
      <c r="C819" s="69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spans="1:36" x14ac:dyDescent="0.25">
      <c r="A820" s="5"/>
      <c r="B820" s="4"/>
      <c r="C820" s="69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spans="1:36" x14ac:dyDescent="0.25">
      <c r="A821" s="5"/>
      <c r="B821" s="4"/>
      <c r="C821" s="69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spans="1:36" x14ac:dyDescent="0.25">
      <c r="A822" s="5"/>
      <c r="B822" s="4"/>
      <c r="C822" s="69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spans="1:36" x14ac:dyDescent="0.25">
      <c r="A823" s="5"/>
      <c r="B823" s="4"/>
      <c r="C823" s="69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spans="1:36" x14ac:dyDescent="0.25">
      <c r="A824" s="5"/>
      <c r="B824" s="4"/>
      <c r="C824" s="69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spans="1:36" x14ac:dyDescent="0.25">
      <c r="A825" s="5"/>
      <c r="B825" s="4"/>
      <c r="C825" s="69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spans="1:36" x14ac:dyDescent="0.25">
      <c r="A826" s="5"/>
      <c r="B826" s="4"/>
      <c r="C826" s="69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spans="1:36" x14ac:dyDescent="0.25">
      <c r="A827" s="5"/>
      <c r="B827" s="4"/>
      <c r="C827" s="69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spans="1:36" x14ac:dyDescent="0.25">
      <c r="A828" s="5"/>
      <c r="B828" s="4"/>
      <c r="C828" s="69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spans="1:36" x14ac:dyDescent="0.25">
      <c r="A829" s="5"/>
      <c r="B829" s="4"/>
      <c r="C829" s="69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spans="1:36" x14ac:dyDescent="0.25">
      <c r="A830" s="5"/>
      <c r="B830" s="4"/>
      <c r="C830" s="69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spans="1:36" x14ac:dyDescent="0.25">
      <c r="A831" s="5"/>
      <c r="B831" s="4"/>
      <c r="C831" s="69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spans="1:36" x14ac:dyDescent="0.25">
      <c r="A832" s="5"/>
      <c r="B832" s="4"/>
      <c r="C832" s="69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spans="1:36" x14ac:dyDescent="0.25">
      <c r="A833" s="5"/>
      <c r="B833" s="4"/>
      <c r="C833" s="69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spans="1:36" x14ac:dyDescent="0.25">
      <c r="A834" s="5"/>
      <c r="B834" s="4"/>
      <c r="C834" s="69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spans="1:36" x14ac:dyDescent="0.25">
      <c r="A835" s="5"/>
      <c r="B835" s="4"/>
      <c r="C835" s="69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spans="1:36" x14ac:dyDescent="0.25">
      <c r="A836" s="5"/>
      <c r="B836" s="4"/>
      <c r="C836" s="69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spans="1:36" x14ac:dyDescent="0.25">
      <c r="A837" s="5"/>
      <c r="B837" s="4"/>
      <c r="C837" s="69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spans="1:36" x14ac:dyDescent="0.25">
      <c r="A838" s="5"/>
      <c r="B838" s="4"/>
      <c r="C838" s="69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spans="1:36" x14ac:dyDescent="0.25">
      <c r="A839" s="5"/>
      <c r="B839" s="4"/>
      <c r="C839" s="69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spans="1:36" x14ac:dyDescent="0.25">
      <c r="A840" s="5"/>
      <c r="B840" s="4"/>
      <c r="C840" s="69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spans="1:36" x14ac:dyDescent="0.25">
      <c r="A841" s="5"/>
      <c r="B841" s="4"/>
      <c r="C841" s="69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spans="1:36" x14ac:dyDescent="0.25">
      <c r="A842" s="5"/>
      <c r="B842" s="4"/>
      <c r="C842" s="69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spans="1:36" x14ac:dyDescent="0.25">
      <c r="A843" s="5"/>
      <c r="B843" s="4"/>
      <c r="C843" s="69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spans="1:36" x14ac:dyDescent="0.25">
      <c r="A844" s="5"/>
      <c r="B844" s="4"/>
      <c r="C844" s="69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spans="1:36" x14ac:dyDescent="0.25">
      <c r="A845" s="5"/>
      <c r="B845" s="4"/>
      <c r="C845" s="69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spans="1:36" x14ac:dyDescent="0.25">
      <c r="A846" s="5"/>
      <c r="B846" s="4"/>
      <c r="C846" s="69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spans="1:36" x14ac:dyDescent="0.25">
      <c r="A847" s="5"/>
      <c r="B847" s="4"/>
      <c r="C847" s="69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spans="1:36" x14ac:dyDescent="0.25">
      <c r="A848" s="5"/>
      <c r="B848" s="4"/>
      <c r="C848" s="69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spans="1:36" x14ac:dyDescent="0.25">
      <c r="A849" s="5"/>
      <c r="B849" s="4"/>
      <c r="C849" s="69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spans="1:36" x14ac:dyDescent="0.25">
      <c r="A850" s="5"/>
      <c r="B850" s="4"/>
      <c r="C850" s="69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spans="1:36" x14ac:dyDescent="0.25">
      <c r="A851" s="5"/>
      <c r="B851" s="4"/>
      <c r="C851" s="69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spans="1:36" x14ac:dyDescent="0.25">
      <c r="A852" s="5"/>
      <c r="B852" s="4"/>
      <c r="C852" s="69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spans="1:36" x14ac:dyDescent="0.25">
      <c r="A853" s="5"/>
      <c r="B853" s="4"/>
      <c r="C853" s="69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spans="1:36" x14ac:dyDescent="0.25">
      <c r="A854" s="5"/>
      <c r="B854" s="4"/>
      <c r="C854" s="69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spans="1:36" x14ac:dyDescent="0.25">
      <c r="A855" s="5"/>
      <c r="B855" s="4"/>
      <c r="C855" s="69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spans="1:36" x14ac:dyDescent="0.25">
      <c r="A856" s="5"/>
      <c r="B856" s="4"/>
      <c r="C856" s="69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spans="1:36" x14ac:dyDescent="0.25">
      <c r="A857" s="5"/>
      <c r="B857" s="4"/>
      <c r="C857" s="69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spans="1:36" x14ac:dyDescent="0.25">
      <c r="A858" s="5"/>
      <c r="B858" s="4"/>
      <c r="C858" s="69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spans="1:36" x14ac:dyDescent="0.25">
      <c r="A859" s="5"/>
      <c r="B859" s="4"/>
      <c r="C859" s="69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spans="1:36" x14ac:dyDescent="0.25">
      <c r="A860" s="5"/>
      <c r="B860" s="4"/>
      <c r="C860" s="69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spans="1:36" x14ac:dyDescent="0.25">
      <c r="A861" s="5"/>
      <c r="B861" s="4"/>
      <c r="C861" s="69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spans="1:36" x14ac:dyDescent="0.25">
      <c r="A862" s="5"/>
      <c r="B862" s="4"/>
      <c r="C862" s="69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spans="1:36" x14ac:dyDescent="0.25">
      <c r="A863" s="5"/>
      <c r="B863" s="4"/>
      <c r="C863" s="69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spans="1:36" x14ac:dyDescent="0.25">
      <c r="A864" s="5"/>
      <c r="B864" s="4"/>
      <c r="C864" s="69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spans="1:36" x14ac:dyDescent="0.25">
      <c r="A865" s="5"/>
      <c r="B865" s="4"/>
      <c r="C865" s="69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spans="1:36" x14ac:dyDescent="0.25">
      <c r="A866" s="5"/>
      <c r="B866" s="4"/>
      <c r="C866" s="69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spans="1:36" x14ac:dyDescent="0.25">
      <c r="A867" s="5"/>
      <c r="B867" s="4"/>
      <c r="C867" s="69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spans="1:36" x14ac:dyDescent="0.25">
      <c r="A868" s="5"/>
      <c r="B868" s="4"/>
      <c r="C868" s="69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spans="1:36" x14ac:dyDescent="0.25">
      <c r="A869" s="5"/>
      <c r="B869" s="4"/>
      <c r="C869" s="69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spans="1:36" x14ac:dyDescent="0.25">
      <c r="A870" s="5"/>
      <c r="B870" s="4"/>
      <c r="C870" s="69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spans="1:36" x14ac:dyDescent="0.25">
      <c r="A871" s="5"/>
      <c r="B871" s="4"/>
      <c r="C871" s="69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spans="1:36" x14ac:dyDescent="0.25">
      <c r="A872" s="5"/>
      <c r="B872" s="4"/>
      <c r="C872" s="69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spans="1:36" x14ac:dyDescent="0.25">
      <c r="A873" s="5"/>
      <c r="B873" s="4"/>
      <c r="C873" s="69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spans="1:36" x14ac:dyDescent="0.25">
      <c r="A874" s="5"/>
      <c r="B874" s="4"/>
      <c r="C874" s="69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spans="1:36" x14ac:dyDescent="0.25">
      <c r="A875" s="5"/>
      <c r="B875" s="4"/>
      <c r="C875" s="69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spans="1:36" x14ac:dyDescent="0.25">
      <c r="A876" s="5"/>
      <c r="B876" s="4"/>
      <c r="C876" s="69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spans="1:36" x14ac:dyDescent="0.25">
      <c r="A877" s="5"/>
      <c r="B877" s="4"/>
      <c r="C877" s="69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spans="1:36" x14ac:dyDescent="0.25">
      <c r="A878" s="5"/>
      <c r="B878" s="4"/>
      <c r="C878" s="69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spans="1:36" x14ac:dyDescent="0.25">
      <c r="A879" s="5"/>
      <c r="B879" s="4"/>
      <c r="C879" s="69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spans="1:36" x14ac:dyDescent="0.25">
      <c r="A880" s="5"/>
      <c r="B880" s="4"/>
      <c r="C880" s="69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spans="1:36" x14ac:dyDescent="0.25">
      <c r="A881" s="5"/>
      <c r="B881" s="4"/>
      <c r="C881" s="69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spans="1:36" x14ac:dyDescent="0.25">
      <c r="A882" s="5"/>
      <c r="B882" s="4"/>
      <c r="C882" s="69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spans="1:36" x14ac:dyDescent="0.25">
      <c r="A883" s="5"/>
      <c r="B883" s="4"/>
      <c r="C883" s="69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spans="1:36" x14ac:dyDescent="0.25">
      <c r="A884" s="5"/>
      <c r="B884" s="4"/>
      <c r="C884" s="69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spans="1:36" x14ac:dyDescent="0.25">
      <c r="A885" s="5"/>
      <c r="B885" s="4"/>
      <c r="C885" s="69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spans="1:36" x14ac:dyDescent="0.25">
      <c r="A886" s="5"/>
      <c r="B886" s="4"/>
      <c r="C886" s="69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spans="1:36" x14ac:dyDescent="0.25">
      <c r="A887" s="5"/>
      <c r="B887" s="4"/>
      <c r="C887" s="69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spans="1:36" x14ac:dyDescent="0.25">
      <c r="A888" s="5"/>
      <c r="B888" s="4"/>
      <c r="C888" s="69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spans="1:36" x14ac:dyDescent="0.25">
      <c r="A889" s="5"/>
      <c r="B889" s="4"/>
      <c r="C889" s="69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spans="1:36" x14ac:dyDescent="0.25">
      <c r="A890" s="5"/>
      <c r="B890" s="4"/>
      <c r="C890" s="69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spans="1:36" x14ac:dyDescent="0.25">
      <c r="A891" s="5"/>
      <c r="B891" s="4"/>
      <c r="C891" s="69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spans="1:36" x14ac:dyDescent="0.25">
      <c r="A892" s="5"/>
      <c r="B892" s="4"/>
      <c r="C892" s="69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spans="1:36" x14ac:dyDescent="0.25">
      <c r="A893" s="5"/>
      <c r="B893" s="4"/>
      <c r="C893" s="69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spans="1:36" x14ac:dyDescent="0.25">
      <c r="A894" s="5"/>
      <c r="B894" s="4"/>
      <c r="C894" s="69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spans="1:36" x14ac:dyDescent="0.25">
      <c r="A895" s="5"/>
      <c r="B895" s="4"/>
      <c r="C895" s="69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spans="1:36" x14ac:dyDescent="0.25">
      <c r="A896" s="5"/>
      <c r="B896" s="4"/>
      <c r="C896" s="69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spans="1:36" x14ac:dyDescent="0.25">
      <c r="A897" s="5"/>
      <c r="B897" s="4"/>
      <c r="C897" s="69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spans="1:36" x14ac:dyDescent="0.25">
      <c r="A898" s="5"/>
      <c r="B898" s="4"/>
      <c r="C898" s="69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spans="1:36" x14ac:dyDescent="0.25">
      <c r="A899" s="5"/>
      <c r="B899" s="4"/>
      <c r="C899" s="69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spans="1:36" x14ac:dyDescent="0.25">
      <c r="A900" s="5"/>
      <c r="B900" s="4"/>
      <c r="C900" s="69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spans="1:36" x14ac:dyDescent="0.25">
      <c r="A901" s="5"/>
      <c r="B901" s="4"/>
      <c r="C901" s="69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spans="1:36" x14ac:dyDescent="0.25">
      <c r="A902" s="5"/>
      <c r="B902" s="4"/>
      <c r="C902" s="69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spans="1:36" x14ac:dyDescent="0.25">
      <c r="A903" s="5"/>
      <c r="B903" s="4"/>
      <c r="C903" s="69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spans="1:36" x14ac:dyDescent="0.25">
      <c r="A904" s="5"/>
      <c r="B904" s="4"/>
      <c r="C904" s="69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spans="1:36" x14ac:dyDescent="0.25">
      <c r="A905" s="5"/>
      <c r="B905" s="4"/>
      <c r="C905" s="69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spans="1:36" x14ac:dyDescent="0.25">
      <c r="A906" s="5"/>
      <c r="B906" s="4"/>
      <c r="C906" s="69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spans="1:36" x14ac:dyDescent="0.25">
      <c r="A907" s="5"/>
      <c r="B907" s="4"/>
      <c r="C907" s="69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spans="1:36" x14ac:dyDescent="0.25">
      <c r="A908" s="5"/>
      <c r="B908" s="4"/>
      <c r="C908" s="69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spans="1:36" x14ac:dyDescent="0.25">
      <c r="A909" s="5"/>
      <c r="B909" s="4"/>
      <c r="C909" s="69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spans="1:36" x14ac:dyDescent="0.25">
      <c r="A910" s="5"/>
      <c r="B910" s="4"/>
      <c r="C910" s="69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spans="1:36" x14ac:dyDescent="0.25">
      <c r="A911" s="5"/>
      <c r="B911" s="4"/>
      <c r="C911" s="69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spans="1:36" x14ac:dyDescent="0.25">
      <c r="A912" s="5"/>
      <c r="B912" s="4"/>
      <c r="C912" s="69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spans="1:36" x14ac:dyDescent="0.25">
      <c r="A913" s="5"/>
      <c r="B913" s="4"/>
      <c r="C913" s="69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spans="1:36" x14ac:dyDescent="0.25">
      <c r="A914" s="5"/>
      <c r="B914" s="4"/>
      <c r="C914" s="69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spans="1:36" x14ac:dyDescent="0.25">
      <c r="A915" s="5"/>
      <c r="B915" s="4"/>
      <c r="C915" s="69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spans="1:36" x14ac:dyDescent="0.25">
      <c r="A916" s="5"/>
      <c r="B916" s="4"/>
      <c r="C916" s="69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spans="1:36" x14ac:dyDescent="0.25">
      <c r="A917" s="5"/>
      <c r="B917" s="4"/>
      <c r="C917" s="69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spans="1:36" x14ac:dyDescent="0.25">
      <c r="A918" s="5"/>
      <c r="B918" s="4"/>
      <c r="C918" s="69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spans="1:36" x14ac:dyDescent="0.25">
      <c r="A919" s="5"/>
      <c r="B919" s="4"/>
      <c r="C919" s="69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spans="1:36" x14ac:dyDescent="0.25">
      <c r="A920" s="5"/>
      <c r="B920" s="4"/>
      <c r="C920" s="69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spans="1:36" x14ac:dyDescent="0.25">
      <c r="A921" s="5"/>
      <c r="B921" s="4"/>
      <c r="C921" s="69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spans="1:36" x14ac:dyDescent="0.25">
      <c r="A922" s="5"/>
      <c r="B922" s="4"/>
      <c r="C922" s="69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spans="1:36" x14ac:dyDescent="0.25">
      <c r="A923" s="5"/>
      <c r="B923" s="4"/>
      <c r="C923" s="69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spans="1:36" x14ac:dyDescent="0.25">
      <c r="A924" s="5"/>
      <c r="B924" s="4"/>
      <c r="C924" s="69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spans="1:36" x14ac:dyDescent="0.25">
      <c r="A925" s="5"/>
      <c r="B925" s="4"/>
      <c r="C925" s="69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spans="1:36" x14ac:dyDescent="0.25">
      <c r="A926" s="5"/>
      <c r="B926" s="4"/>
      <c r="C926" s="69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spans="1:36" x14ac:dyDescent="0.25">
      <c r="A927" s="5"/>
      <c r="B927" s="4"/>
      <c r="C927" s="69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spans="1:36" x14ac:dyDescent="0.25">
      <c r="A928" s="5"/>
      <c r="B928" s="4"/>
      <c r="C928" s="69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spans="1:36" x14ac:dyDescent="0.25">
      <c r="A929" s="5"/>
      <c r="B929" s="4"/>
      <c r="C929" s="69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spans="1:36" x14ac:dyDescent="0.25">
      <c r="A930" s="5"/>
      <c r="B930" s="4"/>
      <c r="C930" s="69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spans="1:36" x14ac:dyDescent="0.25">
      <c r="A931" s="5"/>
      <c r="B931" s="4"/>
      <c r="C931" s="69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spans="1:36" x14ac:dyDescent="0.25">
      <c r="A932" s="5"/>
      <c r="B932" s="4"/>
      <c r="C932" s="69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spans="1:36" x14ac:dyDescent="0.25">
      <c r="A933" s="5"/>
      <c r="B933" s="4"/>
      <c r="C933" s="69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spans="1:36" x14ac:dyDescent="0.25">
      <c r="A934" s="5"/>
      <c r="B934" s="4"/>
      <c r="C934" s="69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spans="1:36" x14ac:dyDescent="0.25">
      <c r="A935" s="5"/>
      <c r="B935" s="4"/>
      <c r="C935" s="69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spans="1:36" x14ac:dyDescent="0.25">
      <c r="A936" s="5"/>
      <c r="B936" s="4"/>
      <c r="C936" s="69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spans="1:36" x14ac:dyDescent="0.25">
      <c r="B937" s="4"/>
      <c r="C937" s="69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spans="1:36" x14ac:dyDescent="0.25">
      <c r="L938" s="4"/>
      <c r="M938" s="4"/>
      <c r="N938" s="4"/>
      <c r="O938" s="4"/>
      <c r="P938" s="4"/>
      <c r="Q938" s="4"/>
      <c r="R938" s="4"/>
      <c r="S938" s="4"/>
    </row>
  </sheetData>
  <mergeCells count="6">
    <mergeCell ref="A20:A22"/>
    <mergeCell ref="A2:A5"/>
    <mergeCell ref="A6:A9"/>
    <mergeCell ref="A10:A13"/>
    <mergeCell ref="A14:A17"/>
    <mergeCell ref="A18:A19"/>
  </mergeCells>
  <pageMargins left="0.7" right="0.7" top="0.75" bottom="0.75" header="0.3" footer="0.3"/>
  <pageSetup scale="49" orientation="landscape" r:id="rId1"/>
  <ignoredErrors>
    <ignoredError sqref="T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55"/>
  <sheetViews>
    <sheetView showGridLines="0" showWhiteSpace="0" view="pageBreakPreview" zoomScale="140" zoomScaleNormal="170" zoomScaleSheetLayoutView="140" workbookViewId="0">
      <selection activeCell="B18" sqref="B18"/>
    </sheetView>
  </sheetViews>
  <sheetFormatPr baseColWidth="10" defaultColWidth="14.44140625" defaultRowHeight="13.8" x14ac:dyDescent="0.25"/>
  <cols>
    <col min="1" max="1" width="25.109375" style="3" bestFit="1" customWidth="1"/>
    <col min="2" max="2" width="40.6640625" style="3" customWidth="1"/>
    <col min="3" max="10" width="12" style="3" customWidth="1"/>
    <col min="11" max="11" width="15.109375" style="3" customWidth="1"/>
    <col min="12" max="12" width="12.109375" style="3" bestFit="1" customWidth="1"/>
    <col min="13" max="13" width="14.109375" style="3" bestFit="1" customWidth="1"/>
    <col min="14" max="14" width="13.33203125" style="3" bestFit="1" customWidth="1"/>
    <col min="15" max="16384" width="14.44140625" style="3"/>
  </cols>
  <sheetData>
    <row r="1" spans="1:3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3.95" customHeight="1" x14ac:dyDescent="0.3">
      <c r="A2" s="95" t="s">
        <v>15</v>
      </c>
      <c r="B2" s="51" t="s">
        <v>17</v>
      </c>
      <c r="C2" s="47">
        <v>20594</v>
      </c>
      <c r="D2" s="47">
        <v>33434</v>
      </c>
      <c r="E2" s="47">
        <v>28453</v>
      </c>
      <c r="F2" s="47">
        <v>48153</v>
      </c>
      <c r="G2" s="47">
        <v>25236</v>
      </c>
      <c r="H2" s="48">
        <v>27316</v>
      </c>
      <c r="I2" s="66">
        <v>19470</v>
      </c>
      <c r="J2" s="66">
        <v>25230</v>
      </c>
      <c r="K2" s="66">
        <v>71605</v>
      </c>
      <c r="L2" s="6"/>
      <c r="M2" s="6"/>
      <c r="N2" s="24"/>
      <c r="O2" s="34">
        <f t="shared" ref="O2:O22" si="0">SUM(C2:N2)</f>
        <v>299491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3.95" customHeight="1" x14ac:dyDescent="0.3">
      <c r="A3" s="95"/>
      <c r="B3" s="51" t="s">
        <v>18</v>
      </c>
      <c r="C3" s="47">
        <v>23567</v>
      </c>
      <c r="D3" s="47">
        <v>41452</v>
      </c>
      <c r="E3" s="47">
        <v>27773</v>
      </c>
      <c r="F3" s="47">
        <v>33429</v>
      </c>
      <c r="G3" s="47">
        <v>17369</v>
      </c>
      <c r="H3" s="48">
        <v>21082</v>
      </c>
      <c r="I3" s="66">
        <v>13649</v>
      </c>
      <c r="J3" s="66">
        <v>19347</v>
      </c>
      <c r="K3" s="66">
        <v>58551</v>
      </c>
      <c r="L3" s="8"/>
      <c r="M3" s="8"/>
      <c r="N3" s="25"/>
      <c r="O3" s="34">
        <f t="shared" si="0"/>
        <v>256219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5" customHeight="1" x14ac:dyDescent="0.3">
      <c r="A4" s="96" t="s">
        <v>19</v>
      </c>
      <c r="B4" s="12" t="s">
        <v>20</v>
      </c>
      <c r="C4" s="46">
        <v>151916</v>
      </c>
      <c r="D4" s="13">
        <v>152572</v>
      </c>
      <c r="E4" s="13">
        <v>154143</v>
      </c>
      <c r="F4" s="13">
        <v>155416</v>
      </c>
      <c r="G4" s="13">
        <v>156250</v>
      </c>
      <c r="H4" s="6">
        <v>156900</v>
      </c>
      <c r="I4" s="8"/>
      <c r="J4" s="8"/>
      <c r="K4" s="8"/>
      <c r="L4" s="8"/>
      <c r="M4" s="8"/>
      <c r="N4" s="25"/>
      <c r="O4" s="34">
        <f t="shared" si="0"/>
        <v>927197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4.4" x14ac:dyDescent="0.3">
      <c r="A5" s="96"/>
      <c r="B5" s="12" t="s">
        <v>21</v>
      </c>
      <c r="C5" s="13">
        <v>481</v>
      </c>
      <c r="D5" s="13">
        <v>508</v>
      </c>
      <c r="E5" s="13">
        <v>544</v>
      </c>
      <c r="F5" s="13">
        <v>629</v>
      </c>
      <c r="G5" s="13">
        <v>446</v>
      </c>
      <c r="H5" s="6">
        <v>485</v>
      </c>
      <c r="I5" s="8"/>
      <c r="J5" s="8"/>
      <c r="K5" s="8"/>
      <c r="L5" s="8"/>
      <c r="M5" s="8"/>
      <c r="N5" s="25"/>
      <c r="O5" s="34">
        <f t="shared" si="0"/>
        <v>3093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14.4" x14ac:dyDescent="0.3">
      <c r="A6" s="96"/>
      <c r="B6" s="12" t="s">
        <v>22</v>
      </c>
      <c r="C6" s="9">
        <v>90</v>
      </c>
      <c r="D6" s="9">
        <v>1404</v>
      </c>
      <c r="E6" s="9">
        <v>1317</v>
      </c>
      <c r="F6" s="9">
        <v>1423</v>
      </c>
      <c r="G6" s="9">
        <v>841</v>
      </c>
      <c r="H6" s="6">
        <v>1102</v>
      </c>
      <c r="I6" s="8"/>
      <c r="J6" s="8"/>
      <c r="K6" s="8"/>
      <c r="L6" s="8"/>
      <c r="M6" s="8"/>
      <c r="N6" s="25"/>
      <c r="O6" s="34">
        <f t="shared" si="0"/>
        <v>6177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4.4" x14ac:dyDescent="0.3">
      <c r="A7" s="96"/>
      <c r="B7" s="12" t="s">
        <v>23</v>
      </c>
      <c r="C7" s="9">
        <v>630</v>
      </c>
      <c r="D7" s="9">
        <v>1156</v>
      </c>
      <c r="E7" s="9">
        <v>1361</v>
      </c>
      <c r="F7" s="9">
        <v>1054</v>
      </c>
      <c r="G7" s="9">
        <v>706</v>
      </c>
      <c r="H7" s="6">
        <v>1680</v>
      </c>
      <c r="I7" s="8"/>
      <c r="J7" s="8"/>
      <c r="K7" s="8"/>
      <c r="L7" s="8"/>
      <c r="M7" s="8"/>
      <c r="N7" s="25"/>
      <c r="O7" s="34">
        <f t="shared" si="0"/>
        <v>6587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4.4" x14ac:dyDescent="0.3">
      <c r="A8" s="95" t="s">
        <v>24</v>
      </c>
      <c r="B8" s="51" t="s">
        <v>25</v>
      </c>
      <c r="C8" s="47">
        <v>132726</v>
      </c>
      <c r="D8" s="47">
        <v>133181</v>
      </c>
      <c r="E8" s="47">
        <v>133579</v>
      </c>
      <c r="F8" s="47">
        <v>134053</v>
      </c>
      <c r="G8" s="47">
        <v>134324</v>
      </c>
      <c r="H8" s="48">
        <v>137623</v>
      </c>
      <c r="I8" s="8"/>
      <c r="J8" s="8"/>
      <c r="K8" s="8"/>
      <c r="L8" s="8"/>
      <c r="M8" s="8"/>
      <c r="N8" s="25"/>
      <c r="O8" s="34">
        <f t="shared" si="0"/>
        <v>805486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14.4" x14ac:dyDescent="0.3">
      <c r="A9" s="95"/>
      <c r="B9" s="51" t="s">
        <v>26</v>
      </c>
      <c r="C9" s="47">
        <v>447</v>
      </c>
      <c r="D9" s="47">
        <v>369</v>
      </c>
      <c r="E9" s="47">
        <v>420</v>
      </c>
      <c r="F9" s="47">
        <v>444</v>
      </c>
      <c r="G9" s="47">
        <v>390</v>
      </c>
      <c r="H9" s="48">
        <v>454</v>
      </c>
      <c r="I9" s="9"/>
      <c r="J9" s="9"/>
      <c r="K9" s="9"/>
      <c r="L9" s="9"/>
      <c r="M9" s="9"/>
      <c r="N9" s="26"/>
      <c r="O9" s="34">
        <f t="shared" si="0"/>
        <v>2524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ht="14.4" x14ac:dyDescent="0.3">
      <c r="A10" s="95"/>
      <c r="B10" s="51" t="s">
        <v>27</v>
      </c>
      <c r="C10" s="47">
        <v>2937</v>
      </c>
      <c r="D10" s="47">
        <v>2365</v>
      </c>
      <c r="E10" s="47">
        <v>2792</v>
      </c>
      <c r="F10" s="47">
        <v>3998</v>
      </c>
      <c r="G10" s="47">
        <v>2332</v>
      </c>
      <c r="H10" s="48">
        <v>1971</v>
      </c>
      <c r="I10" s="8"/>
      <c r="J10" s="8"/>
      <c r="K10" s="8"/>
      <c r="L10" s="8"/>
      <c r="M10" s="8"/>
      <c r="N10" s="25"/>
      <c r="O10" s="34">
        <f t="shared" si="0"/>
        <v>16395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14.4" x14ac:dyDescent="0.3">
      <c r="A11" s="95"/>
      <c r="B11" s="51" t="s">
        <v>28</v>
      </c>
      <c r="C11" s="47">
        <v>717</v>
      </c>
      <c r="D11" s="47">
        <v>882</v>
      </c>
      <c r="E11" s="47">
        <v>961</v>
      </c>
      <c r="F11" s="47">
        <v>1669</v>
      </c>
      <c r="G11" s="47">
        <v>794</v>
      </c>
      <c r="H11" s="48">
        <v>729</v>
      </c>
      <c r="I11" s="10"/>
      <c r="J11" s="10"/>
      <c r="K11" s="10"/>
      <c r="L11" s="10"/>
      <c r="M11" s="10"/>
      <c r="N11" s="27"/>
      <c r="O11" s="34">
        <f t="shared" si="0"/>
        <v>5752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4.25" customHeight="1" x14ac:dyDescent="0.3">
      <c r="A12" s="96" t="s">
        <v>29</v>
      </c>
      <c r="B12" s="12" t="s">
        <v>20</v>
      </c>
      <c r="C12" s="13">
        <v>10660</v>
      </c>
      <c r="D12" s="13">
        <v>10747</v>
      </c>
      <c r="E12" s="13">
        <v>11269</v>
      </c>
      <c r="F12" s="13">
        <v>11487</v>
      </c>
      <c r="G12" s="7">
        <v>11564</v>
      </c>
      <c r="H12" s="6">
        <v>11623</v>
      </c>
      <c r="I12" s="8"/>
      <c r="J12" s="8"/>
      <c r="K12" s="8"/>
      <c r="L12" s="8"/>
      <c r="M12" s="8"/>
      <c r="N12" s="25"/>
      <c r="O12" s="34">
        <f t="shared" si="0"/>
        <v>67350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4" x14ac:dyDescent="0.25">
      <c r="A13" s="96"/>
      <c r="B13" s="12" t="s">
        <v>21</v>
      </c>
      <c r="C13" s="13">
        <v>590</v>
      </c>
      <c r="D13" s="13">
        <v>1072</v>
      </c>
      <c r="E13" s="13">
        <v>1357</v>
      </c>
      <c r="F13" s="13">
        <v>2193</v>
      </c>
      <c r="G13" s="13">
        <v>737</v>
      </c>
      <c r="H13" s="6">
        <v>735</v>
      </c>
      <c r="I13" s="14"/>
      <c r="J13" s="14"/>
      <c r="K13" s="14"/>
      <c r="L13" s="14"/>
      <c r="M13" s="14"/>
      <c r="N13" s="28"/>
      <c r="O13" s="34">
        <f t="shared" si="0"/>
        <v>6684</v>
      </c>
    </row>
    <row r="14" spans="1:31" ht="14.4" x14ac:dyDescent="0.3">
      <c r="A14" s="96"/>
      <c r="B14" s="12" t="s">
        <v>22</v>
      </c>
      <c r="C14" s="9">
        <v>714</v>
      </c>
      <c r="D14" s="9">
        <v>907</v>
      </c>
      <c r="E14" s="9">
        <v>1152</v>
      </c>
      <c r="F14" s="9">
        <v>1324</v>
      </c>
      <c r="G14" s="9">
        <v>370</v>
      </c>
      <c r="H14" s="6">
        <v>513</v>
      </c>
      <c r="I14" s="8"/>
      <c r="J14" s="8"/>
      <c r="K14" s="8"/>
      <c r="L14" s="8"/>
      <c r="M14" s="8"/>
      <c r="N14" s="25"/>
      <c r="O14" s="34">
        <f t="shared" si="0"/>
        <v>4980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4" x14ac:dyDescent="0.3">
      <c r="A15" s="96"/>
      <c r="B15" s="12" t="s">
        <v>23</v>
      </c>
      <c r="C15" s="9">
        <v>124</v>
      </c>
      <c r="D15" s="9">
        <v>131</v>
      </c>
      <c r="E15" s="9">
        <v>135</v>
      </c>
      <c r="F15" s="9">
        <v>222</v>
      </c>
      <c r="G15" s="9">
        <v>179</v>
      </c>
      <c r="H15" s="6">
        <v>146</v>
      </c>
      <c r="I15" s="8"/>
      <c r="J15" s="8"/>
      <c r="K15" s="8"/>
      <c r="L15" s="8"/>
      <c r="M15" s="8"/>
      <c r="N15" s="25"/>
      <c r="O15" s="34">
        <f t="shared" si="0"/>
        <v>937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4" x14ac:dyDescent="0.3">
      <c r="A16" s="92" t="s">
        <v>30</v>
      </c>
      <c r="B16" s="51" t="s">
        <v>32</v>
      </c>
      <c r="C16" s="47">
        <v>436</v>
      </c>
      <c r="D16" s="47">
        <v>538</v>
      </c>
      <c r="E16" s="47">
        <v>531</v>
      </c>
      <c r="F16" s="47">
        <v>639</v>
      </c>
      <c r="G16" s="47">
        <v>489</v>
      </c>
      <c r="H16" s="48">
        <v>600</v>
      </c>
      <c r="I16" s="66">
        <v>352</v>
      </c>
      <c r="J16" s="66">
        <v>403</v>
      </c>
      <c r="K16" s="66">
        <v>761</v>
      </c>
      <c r="L16" s="8"/>
      <c r="M16" s="8"/>
      <c r="N16" s="25"/>
      <c r="O16" s="34">
        <f>SUM(C16:N16)</f>
        <v>4749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4" x14ac:dyDescent="0.3">
      <c r="A17" s="93"/>
      <c r="B17" s="51" t="s">
        <v>33</v>
      </c>
      <c r="C17" s="47">
        <v>31987</v>
      </c>
      <c r="D17" s="47">
        <v>39406</v>
      </c>
      <c r="E17" s="47">
        <v>43129</v>
      </c>
      <c r="F17" s="47">
        <v>49664</v>
      </c>
      <c r="G17" s="47">
        <v>44110</v>
      </c>
      <c r="H17" s="48">
        <v>40735</v>
      </c>
      <c r="I17" s="66">
        <v>47070</v>
      </c>
      <c r="J17" s="66">
        <v>37363</v>
      </c>
      <c r="K17" s="66">
        <v>82185</v>
      </c>
      <c r="L17" s="11"/>
      <c r="M17" s="15"/>
      <c r="N17" s="29"/>
      <c r="O17" s="34">
        <f>SUM(C17:N17)</f>
        <v>415649</v>
      </c>
    </row>
    <row r="18" spans="1:31" ht="14.4" x14ac:dyDescent="0.3">
      <c r="A18" s="97"/>
      <c r="B18" s="51" t="s">
        <v>34</v>
      </c>
      <c r="C18" s="47">
        <v>220</v>
      </c>
      <c r="D18" s="47">
        <v>360</v>
      </c>
      <c r="E18" s="47">
        <v>334</v>
      </c>
      <c r="F18" s="47">
        <v>390</v>
      </c>
      <c r="G18" s="47">
        <v>281</v>
      </c>
      <c r="H18" s="48">
        <v>324</v>
      </c>
      <c r="I18" s="66">
        <v>291</v>
      </c>
      <c r="J18" s="66">
        <v>403</v>
      </c>
      <c r="K18" s="66">
        <v>1869</v>
      </c>
      <c r="L18" s="16"/>
      <c r="M18" s="16"/>
      <c r="N18" s="30"/>
      <c r="O18" s="34">
        <f t="shared" si="0"/>
        <v>4472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4" x14ac:dyDescent="0.3">
      <c r="A19" s="96" t="s">
        <v>35</v>
      </c>
      <c r="B19" s="12" t="s">
        <v>36</v>
      </c>
      <c r="C19" s="9">
        <v>298</v>
      </c>
      <c r="D19" s="9">
        <v>294</v>
      </c>
      <c r="E19" s="9">
        <v>297</v>
      </c>
      <c r="F19" s="9">
        <v>1304</v>
      </c>
      <c r="G19" s="9">
        <v>388</v>
      </c>
      <c r="H19" s="9">
        <v>447</v>
      </c>
      <c r="I19" s="59"/>
      <c r="J19" s="59"/>
      <c r="K19" s="59"/>
      <c r="L19" s="11"/>
      <c r="M19" s="11"/>
      <c r="N19" s="29"/>
      <c r="O19" s="34">
        <f t="shared" si="0"/>
        <v>3028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4" x14ac:dyDescent="0.3">
      <c r="A20" s="96"/>
      <c r="B20" s="12" t="s">
        <v>37</v>
      </c>
      <c r="C20" s="9">
        <v>24</v>
      </c>
      <c r="D20" s="9">
        <v>22</v>
      </c>
      <c r="E20" s="9">
        <v>19</v>
      </c>
      <c r="F20" s="9">
        <v>86</v>
      </c>
      <c r="G20" s="9">
        <v>31</v>
      </c>
      <c r="H20" s="6">
        <v>24</v>
      </c>
      <c r="I20" s="6"/>
      <c r="J20" s="9"/>
      <c r="K20" s="9"/>
      <c r="L20" s="17"/>
      <c r="M20" s="17"/>
      <c r="N20" s="31"/>
      <c r="O20" s="34">
        <f t="shared" si="0"/>
        <v>206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3.95" customHeight="1" x14ac:dyDescent="0.3">
      <c r="A21" s="92" t="s">
        <v>38</v>
      </c>
      <c r="B21" s="51" t="s">
        <v>26</v>
      </c>
      <c r="C21" s="47">
        <v>69</v>
      </c>
      <c r="D21" s="47">
        <v>33</v>
      </c>
      <c r="E21" s="47">
        <v>42</v>
      </c>
      <c r="F21" s="45">
        <v>52</v>
      </c>
      <c r="G21" s="45">
        <v>64</v>
      </c>
      <c r="H21" s="44">
        <v>23</v>
      </c>
      <c r="I21" s="6"/>
      <c r="J21" s="9"/>
      <c r="K21" s="9"/>
      <c r="L21" s="17"/>
      <c r="M21" s="17"/>
      <c r="N21" s="31"/>
      <c r="O21" s="34">
        <f t="shared" si="0"/>
        <v>283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thickBot="1" x14ac:dyDescent="0.35">
      <c r="A22" s="94"/>
      <c r="B22" s="52" t="s">
        <v>39</v>
      </c>
      <c r="C22" s="49">
        <v>414</v>
      </c>
      <c r="D22" s="49">
        <v>202</v>
      </c>
      <c r="E22" s="49">
        <v>143</v>
      </c>
      <c r="F22" s="49">
        <v>384</v>
      </c>
      <c r="G22" s="49">
        <v>275</v>
      </c>
      <c r="H22" s="50">
        <v>334</v>
      </c>
      <c r="I22" s="9"/>
      <c r="J22" s="9"/>
      <c r="K22" s="9"/>
      <c r="L22" s="17"/>
      <c r="M22" s="17"/>
      <c r="N22" s="31"/>
      <c r="O22" s="34">
        <f t="shared" si="0"/>
        <v>1752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5.75" customHeight="1" x14ac:dyDescent="0.3">
      <c r="A23" s="5"/>
      <c r="B23" s="4"/>
      <c r="C23" s="21"/>
      <c r="D23" s="21"/>
      <c r="E23" s="21"/>
      <c r="F23" s="21"/>
      <c r="G23" s="21"/>
      <c r="H23" s="42"/>
      <c r="I23" s="53"/>
      <c r="J23" s="53"/>
      <c r="K23" s="53"/>
      <c r="L23" s="54"/>
      <c r="M23" s="54"/>
      <c r="N23" s="54"/>
      <c r="O23" s="55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x14ac:dyDescent="0.25">
      <c r="A24" s="5"/>
      <c r="B24" s="21"/>
      <c r="C24" s="4"/>
      <c r="D24" s="4"/>
      <c r="E24" s="4"/>
      <c r="F24" s="4"/>
      <c r="G24" s="4"/>
      <c r="H24" s="4"/>
      <c r="I24" s="21"/>
      <c r="J24" s="21"/>
      <c r="K24" s="21"/>
      <c r="L24" s="21"/>
      <c r="M24" s="21"/>
      <c r="N24" s="2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x14ac:dyDescent="0.25">
      <c r="A25" s="5"/>
      <c r="B25" s="21"/>
      <c r="C25" s="4"/>
      <c r="D25" s="4"/>
      <c r="E25" s="4"/>
      <c r="F25" s="4"/>
      <c r="G25" s="4"/>
      <c r="H25" s="4"/>
      <c r="I25" s="4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25">
      <c r="A26" s="5"/>
      <c r="B26" s="4"/>
      <c r="C26" s="4"/>
      <c r="D26" s="4"/>
      <c r="E26" s="4"/>
      <c r="F26" s="4"/>
      <c r="G26" s="4"/>
      <c r="H26" s="4"/>
      <c r="I26" s="2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spans="1:3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spans="1:3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spans="1:3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spans="1:3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spans="1:3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spans="1:3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spans="1:3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spans="1:3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spans="1:3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spans="1:3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spans="1:3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spans="1:3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spans="1:3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spans="1:31" x14ac:dyDescent="0.25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spans="1:31" x14ac:dyDescent="0.25">
      <c r="I955" s="4"/>
      <c r="J955" s="4"/>
      <c r="K955" s="4"/>
      <c r="L955" s="4"/>
      <c r="M955" s="4"/>
      <c r="N955" s="4"/>
    </row>
  </sheetData>
  <mergeCells count="7">
    <mergeCell ref="A21:A22"/>
    <mergeCell ref="A19:A20"/>
    <mergeCell ref="A16:A18"/>
    <mergeCell ref="A2:A3"/>
    <mergeCell ref="A4:A7"/>
    <mergeCell ref="A8:A11"/>
    <mergeCell ref="A12:A15"/>
  </mergeCells>
  <pageMargins left="0.7" right="0.7" top="0.75" bottom="0.75" header="0.3" footer="0.3"/>
  <pageSetup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940"/>
  <sheetViews>
    <sheetView showGridLines="0" zoomScale="150" zoomScaleNormal="150" workbookViewId="0">
      <selection activeCell="H10" sqref="H10"/>
    </sheetView>
  </sheetViews>
  <sheetFormatPr baseColWidth="10" defaultColWidth="14.44140625" defaultRowHeight="13.8" x14ac:dyDescent="0.25"/>
  <cols>
    <col min="1" max="1" width="25.109375" style="3" bestFit="1" customWidth="1"/>
    <col min="2" max="2" width="40.6640625" style="3" customWidth="1"/>
    <col min="3" max="10" width="12" style="3" customWidth="1"/>
    <col min="11" max="11" width="15.109375" style="3" customWidth="1"/>
    <col min="12" max="12" width="12.109375" style="3" bestFit="1" customWidth="1"/>
    <col min="13" max="13" width="14.109375" style="3" bestFit="1" customWidth="1"/>
    <col min="14" max="14" width="13.33203125" style="3" bestFit="1" customWidth="1"/>
    <col min="15" max="16384" width="14.44140625" style="3"/>
  </cols>
  <sheetData>
    <row r="1" spans="1:3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3.95" customHeight="1" x14ac:dyDescent="0.3">
      <c r="A2" s="36" t="s">
        <v>15</v>
      </c>
      <c r="B2" s="12" t="s">
        <v>16</v>
      </c>
      <c r="C2" s="9">
        <v>376</v>
      </c>
      <c r="D2" s="9">
        <v>674</v>
      </c>
      <c r="E2" s="9">
        <v>722</v>
      </c>
      <c r="F2" s="45">
        <v>895</v>
      </c>
      <c r="G2" s="45">
        <v>838</v>
      </c>
      <c r="H2" s="44">
        <v>912</v>
      </c>
      <c r="I2" s="6"/>
      <c r="J2" s="6"/>
      <c r="K2" s="6"/>
      <c r="L2" s="6"/>
      <c r="M2" s="6"/>
      <c r="N2" s="24"/>
      <c r="O2" s="34">
        <f>SUM(C2:N2)</f>
        <v>4417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3.95" customHeight="1" x14ac:dyDescent="0.3">
      <c r="A3" s="37" t="s">
        <v>19</v>
      </c>
      <c r="B3" s="12" t="s">
        <v>21</v>
      </c>
      <c r="C3" s="13">
        <v>481</v>
      </c>
      <c r="D3" s="13">
        <v>508</v>
      </c>
      <c r="E3" s="13">
        <v>544</v>
      </c>
      <c r="F3" s="43">
        <v>629</v>
      </c>
      <c r="G3" s="43">
        <v>446</v>
      </c>
      <c r="H3" s="44">
        <v>485</v>
      </c>
      <c r="I3" s="8"/>
      <c r="J3" s="8"/>
      <c r="K3" s="8"/>
      <c r="L3" s="8"/>
      <c r="M3" s="8"/>
      <c r="N3" s="25"/>
      <c r="O3" s="34">
        <f t="shared" ref="O3:O8" si="0">SUM(C3:N3)</f>
        <v>3093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3.95" customHeight="1" x14ac:dyDescent="0.3">
      <c r="A4" s="37" t="s">
        <v>24</v>
      </c>
      <c r="B4" s="12" t="s">
        <v>26</v>
      </c>
      <c r="C4" s="9">
        <v>447</v>
      </c>
      <c r="D4" s="9">
        <v>369</v>
      </c>
      <c r="E4" s="9">
        <v>420</v>
      </c>
      <c r="F4" s="45">
        <v>444</v>
      </c>
      <c r="G4" s="45">
        <v>390</v>
      </c>
      <c r="H4" s="44">
        <v>454</v>
      </c>
      <c r="I4" s="9"/>
      <c r="J4" s="9"/>
      <c r="K4" s="9"/>
      <c r="L4" s="9"/>
      <c r="M4" s="9"/>
      <c r="N4" s="26"/>
      <c r="O4" s="34">
        <f t="shared" si="0"/>
        <v>2524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3.95" customHeight="1" x14ac:dyDescent="0.25">
      <c r="A5" s="37" t="s">
        <v>29</v>
      </c>
      <c r="B5" s="12" t="s">
        <v>21</v>
      </c>
      <c r="C5" s="13">
        <v>590</v>
      </c>
      <c r="D5" s="13">
        <v>1072</v>
      </c>
      <c r="E5" s="13">
        <v>1357</v>
      </c>
      <c r="F5" s="43">
        <v>2193</v>
      </c>
      <c r="G5" s="43">
        <v>737</v>
      </c>
      <c r="H5" s="44">
        <v>735</v>
      </c>
      <c r="I5" s="14"/>
      <c r="J5" s="14"/>
      <c r="K5" s="14"/>
      <c r="L5" s="14"/>
      <c r="M5" s="14"/>
      <c r="N5" s="28"/>
      <c r="O5" s="34">
        <f t="shared" si="0"/>
        <v>6684</v>
      </c>
    </row>
    <row r="6" spans="1:31" ht="15" customHeight="1" x14ac:dyDescent="0.3">
      <c r="A6" s="38" t="s">
        <v>30</v>
      </c>
      <c r="B6" s="12" t="s">
        <v>31</v>
      </c>
      <c r="C6" s="9">
        <v>568</v>
      </c>
      <c r="D6" s="9">
        <v>673</v>
      </c>
      <c r="E6" s="9">
        <v>709</v>
      </c>
      <c r="F6" s="45">
        <v>639</v>
      </c>
      <c r="G6" s="45">
        <v>489</v>
      </c>
      <c r="H6" s="44">
        <v>600</v>
      </c>
      <c r="I6" s="6"/>
      <c r="J6" s="6"/>
      <c r="K6" s="6"/>
      <c r="L6" s="11"/>
      <c r="M6" s="11"/>
      <c r="N6" s="29"/>
      <c r="O6" s="34">
        <f t="shared" si="0"/>
        <v>3678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3.95" customHeight="1" x14ac:dyDescent="0.3">
      <c r="A7" s="37" t="s">
        <v>35</v>
      </c>
      <c r="B7" s="12" t="s">
        <v>36</v>
      </c>
      <c r="C7" s="9">
        <v>298</v>
      </c>
      <c r="D7" s="9">
        <v>294</v>
      </c>
      <c r="E7" s="9">
        <v>297</v>
      </c>
      <c r="F7" s="45">
        <v>1304</v>
      </c>
      <c r="G7" s="45">
        <v>388</v>
      </c>
      <c r="H7" s="44">
        <v>447</v>
      </c>
      <c r="I7" s="6"/>
      <c r="J7" s="9"/>
      <c r="K7" s="9"/>
      <c r="L7" s="17"/>
      <c r="M7" s="17"/>
      <c r="N7" s="31"/>
      <c r="O7" s="34">
        <f t="shared" si="0"/>
        <v>3028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4.25" customHeight="1" x14ac:dyDescent="0.3">
      <c r="A8" s="39" t="s">
        <v>38</v>
      </c>
      <c r="B8" s="12" t="s">
        <v>26</v>
      </c>
      <c r="C8" s="9">
        <v>69</v>
      </c>
      <c r="D8" s="9">
        <v>33</v>
      </c>
      <c r="E8" s="9">
        <v>42</v>
      </c>
      <c r="F8" s="45">
        <v>52</v>
      </c>
      <c r="G8" s="45">
        <v>64</v>
      </c>
      <c r="H8" s="44">
        <v>23</v>
      </c>
      <c r="I8" s="9"/>
      <c r="J8" s="9"/>
      <c r="K8" s="9"/>
      <c r="L8" s="17"/>
      <c r="M8" s="17"/>
      <c r="N8" s="31"/>
      <c r="O8" s="34">
        <f t="shared" si="0"/>
        <v>283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25">
      <c r="A9" s="5"/>
      <c r="B9" s="40" t="s">
        <v>41</v>
      </c>
      <c r="C9" s="41">
        <f t="shared" ref="C9:G9" si="1">SUM(C2:C8)</f>
        <v>2829</v>
      </c>
      <c r="D9" s="41">
        <f t="shared" si="1"/>
        <v>3623</v>
      </c>
      <c r="E9" s="41">
        <f t="shared" si="1"/>
        <v>4091</v>
      </c>
      <c r="F9" s="41">
        <f t="shared" si="1"/>
        <v>6156</v>
      </c>
      <c r="G9" s="41">
        <f t="shared" si="1"/>
        <v>3352</v>
      </c>
      <c r="H9" s="41">
        <f>SUM(H2:H8)</f>
        <v>3656</v>
      </c>
      <c r="I9" s="41"/>
      <c r="J9" s="41"/>
      <c r="K9" s="41"/>
      <c r="L9" s="41"/>
      <c r="M9" s="41"/>
      <c r="N9" s="41"/>
      <c r="O9" s="40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25">
      <c r="A10" s="5"/>
      <c r="B10" s="21"/>
      <c r="C10" s="4"/>
      <c r="D10" s="4"/>
      <c r="E10" s="21">
        <f>E9+D9+C9</f>
        <v>10543</v>
      </c>
      <c r="F10" s="4"/>
      <c r="G10" s="4"/>
      <c r="H10" s="21">
        <f>G9+H9+F9</f>
        <v>13164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25">
      <c r="A11" s="5"/>
      <c r="B11" s="21"/>
      <c r="C11" s="4"/>
      <c r="D11" s="4"/>
      <c r="E11" s="4"/>
      <c r="F11" s="4"/>
      <c r="G11" s="4"/>
      <c r="H11" s="4"/>
      <c r="I11" s="2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x14ac:dyDescent="0.25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x14ac:dyDescent="0.25">
      <c r="A13" s="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x14ac:dyDescent="0.25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x14ac:dyDescent="0.25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2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25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x14ac:dyDescent="0.25">
      <c r="A20" s="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x14ac:dyDescent="0.25">
      <c r="A21" s="5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x14ac:dyDescent="0.25">
      <c r="A22" s="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x14ac:dyDescent="0.25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x14ac:dyDescent="0.2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2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2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2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2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2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25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</sheetData>
  <pageMargins left="0.7" right="0.7" top="0.75" bottom="0.75" header="0.3" footer="0.3"/>
  <pageSetup scale="83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TOTALES (3)</vt:lpstr>
      <vt:lpstr>Estadísticas 2018 </vt:lpstr>
      <vt:lpstr>PORTAL WEB</vt:lpstr>
      <vt:lpstr>PUBLICACIONES</vt:lpstr>
      <vt:lpstr>'PORTAL WEB'!Área_de_impresión</vt:lpstr>
      <vt:lpstr>'TOTALES (3)'!Área_de_impresión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enrique.sanchez</dc:creator>
  <cp:keywords/>
  <dc:description/>
  <cp:lastModifiedBy>Webmaster</cp:lastModifiedBy>
  <cp:revision/>
  <cp:lastPrinted>2018-11-13T00:51:55Z</cp:lastPrinted>
  <dcterms:created xsi:type="dcterms:W3CDTF">2017-04-12T23:51:44Z</dcterms:created>
  <dcterms:modified xsi:type="dcterms:W3CDTF">2022-03-19T01:41:04Z</dcterms:modified>
  <cp:category/>
  <cp:contentStatus/>
</cp:coreProperties>
</file>