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josefinabotello/Downloads/"/>
    </mc:Choice>
  </mc:AlternateContent>
  <xr:revisionPtr revIDLastSave="0" documentId="13_ncr:1_{F7C17629-E739-7743-B6AF-14A3408315F7}" xr6:coauthVersionLast="36" xr6:coauthVersionMax="36" xr10:uidLastSave="{00000000-0000-0000-0000-000000000000}"/>
  <bookViews>
    <workbookView xWindow="0" yWindow="460" windowWidth="24000" windowHeight="16020" xr2:uid="{00000000-000D-0000-FFFF-FFFF00000000}"/>
  </bookViews>
  <sheets>
    <sheet name="TOTALES" sheetId="8" r:id="rId1"/>
    <sheet name="fb live" sheetId="9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9" l="1"/>
  <c r="C50" i="9" s="1"/>
  <c r="C44" i="9"/>
  <c r="C45" i="9" s="1"/>
  <c r="H36" i="9"/>
  <c r="G36" i="9"/>
  <c r="F36" i="9"/>
  <c r="C47" i="9" s="1"/>
  <c r="E36" i="9"/>
  <c r="C46" i="9" s="1"/>
  <c r="D36" i="9"/>
  <c r="C43" i="9"/>
  <c r="C42" i="9"/>
  <c r="C41" i="9"/>
  <c r="C40" i="9"/>
  <c r="C39" i="9"/>
  <c r="C38" i="9"/>
  <c r="C48" i="9" l="1"/>
  <c r="C49" i="9"/>
</calcChain>
</file>

<file path=xl/sharedStrings.xml><?xml version="1.0" encoding="utf-8"?>
<sst xmlns="http://schemas.openxmlformats.org/spreadsheetml/2006/main" count="190" uniqueCount="125">
  <si>
    <t>Seguidores</t>
  </si>
  <si>
    <t>Actualizaciones al portal web</t>
  </si>
  <si>
    <t>Publicaciones en Youtube</t>
  </si>
  <si>
    <t>GENERAL</t>
  </si>
  <si>
    <t>PARTICULAR</t>
  </si>
  <si>
    <t>Sitio web</t>
  </si>
  <si>
    <t>Visitas al sitio de Internet del Canal</t>
  </si>
  <si>
    <t>Hits en la seccion mas visitada en el sitio</t>
  </si>
  <si>
    <t>Twitter
@CanalCongreso</t>
  </si>
  <si>
    <t>Tweets</t>
  </si>
  <si>
    <t>Retweets</t>
  </si>
  <si>
    <t>Menciones</t>
  </si>
  <si>
    <t>Facebook</t>
  </si>
  <si>
    <t>Número de fans</t>
  </si>
  <si>
    <t>Numero de publicaciones</t>
  </si>
  <si>
    <t>Número de "Me gusta" generados</t>
  </si>
  <si>
    <t>Veces que se compartieron contenidos</t>
  </si>
  <si>
    <t>Twitter
@NoticiaCongreso</t>
  </si>
  <si>
    <t>Youtube</t>
  </si>
  <si>
    <t>Número de videos añadidos</t>
  </si>
  <si>
    <t>Número de reproducciones de los videos</t>
  </si>
  <si>
    <t>Número de suscriptores conseguidos</t>
  </si>
  <si>
    <t>Flickr</t>
  </si>
  <si>
    <t>Numero de fotos publicadas</t>
  </si>
  <si>
    <t>Albumes publicados</t>
  </si>
  <si>
    <t>Instagram</t>
  </si>
  <si>
    <t>Numero de "Me gusta"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</si>
  <si>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</si>
  <si>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</si>
  <si>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</si>
  <si>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</si>
  <si>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</si>
  <si>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</si>
  <si>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</si>
  <si>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</si>
  <si>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</si>
  <si>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</si>
  <si>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</si>
  <si>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</si>
  <si>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</t>
  </si>
  <si>
    <t>Evento</t>
  </si>
  <si>
    <t>Recinto</t>
  </si>
  <si>
    <t>Espectadores</t>
  </si>
  <si>
    <t>Comentarios</t>
  </si>
  <si>
    <t>Compartido</t>
  </si>
  <si>
    <t>Reacciones</t>
  </si>
  <si>
    <t>Interacciones totales</t>
  </si>
  <si>
    <t>Personas alcanzadas</t>
  </si>
  <si>
    <t>Vinculo de referencia</t>
  </si>
  <si>
    <t>Observaciones</t>
  </si>
  <si>
    <t>Comparecencia José Antonio Meade, SHCP</t>
  </si>
  <si>
    <t>Diputados</t>
  </si>
  <si>
    <t>https://www.facebook.com/canaldelcongreso/videos/1617819361615756/</t>
  </si>
  <si>
    <t>Visita de Justin Trudeau, Primer Ministro de Canadá</t>
  </si>
  <si>
    <t>Senado</t>
  </si>
  <si>
    <t>https://www.facebook.com/canaldelcongreso/videos/1625411794189846/</t>
  </si>
  <si>
    <t>Comparecencia Arely Gómez González, ASF</t>
  </si>
  <si>
    <t>https://www.facebook.com/canaldelcongreso/videos/1637229963008029/</t>
  </si>
  <si>
    <t xml:space="preserve">Sesión Ordinaria del Senado de la República </t>
  </si>
  <si>
    <t>https://www.facebook.com/canaldelcongreso/videos/1638239706240388/</t>
  </si>
  <si>
    <t>se esperaba el debate por remoción del titular de la Fepade</t>
  </si>
  <si>
    <t>https://www.facebook.com/canaldelcongreso/videos/1638540722876953/</t>
  </si>
  <si>
    <t>debate Ley de Ingresos 2018</t>
  </si>
  <si>
    <t>Comparecencia Miguel Ángel Osorio Chong, Segob</t>
  </si>
  <si>
    <t>https://www.facebook.com/canaldelcongreso/videos/1639293499468342/</t>
  </si>
  <si>
    <t>Comparecencia Pedro Joaquín Coldwell, Sener</t>
  </si>
  <si>
    <t>https://www.facebook.com/canaldelcongreso/videos/1642772625787096/</t>
  </si>
  <si>
    <t>Comparecencia Aurelio Nuño Mayer, SEP</t>
  </si>
  <si>
    <t>https://www.facebook.com/canaldelcongreso/videos/1643838809013811/</t>
  </si>
  <si>
    <t>https://www.facebook.com/canaldelcongreso/videos/1652008624863496/</t>
  </si>
  <si>
    <t>Comparecencia José Narro Robles, Ssalud</t>
  </si>
  <si>
    <t>https://www.facebook.com/canaldelcongreso/videos/1651741928223499/</t>
  </si>
  <si>
    <t>Sesión Ordinaria de la Cámara de Diputados</t>
  </si>
  <si>
    <t>https://www.facebook.com/canaldelcongreso/videos/1653241994740159/</t>
  </si>
  <si>
    <t>Debate del PEF 2018 (parte 1)</t>
  </si>
  <si>
    <t>https://www.facebook.com/canaldelcongreso/videos/1653324381398587/</t>
  </si>
  <si>
    <t>Debate del PEF 2018 (parte 2)</t>
  </si>
  <si>
    <t>https://www.facebook.com/canaldelcongreso/videos/1653494908048201/</t>
  </si>
  <si>
    <t>Debate del PEF 2018 (parte 3)</t>
  </si>
  <si>
    <t>Comparecencia Luis Miranda, Sedesol</t>
  </si>
  <si>
    <t>https://www.facebook.com/canaldelcongreso/videos/1658406204223738/</t>
  </si>
  <si>
    <t>Comparecencia José Reyes Baeza, ISSSTE</t>
  </si>
  <si>
    <t>https://www.facebook.com/canaldelcongreso/videos/1659286224135736/</t>
  </si>
  <si>
    <t>https://www.facebook.com/canaldelcongreso/videos/1666456560085369/</t>
  </si>
  <si>
    <t>Comparecencia Miguel Ángel Osorio Chong, Segob 2</t>
  </si>
  <si>
    <t>https://www.facebook.com/canaldelcongreso/videos/1666692633395095/</t>
  </si>
  <si>
    <t>https://www.facebook.com/canaldelcongreso/videos/1667755383288820/</t>
  </si>
  <si>
    <t>Comparecencia Rosario Robles, Sedatu</t>
  </si>
  <si>
    <t>https://www.facebook.com/canaldelcongreso/videos/1668462139884811/</t>
  </si>
  <si>
    <t>Comisión de Gobernación</t>
  </si>
  <si>
    <t>https://www.facebook.com/canaldelcongreso/videos/1675006475897044/</t>
  </si>
  <si>
    <t>Discusión Ley de Seguridad Interior</t>
  </si>
  <si>
    <t>Reunión de Comisiones con gobernadores y alcaldes</t>
  </si>
  <si>
    <t>https://www.facebook.com/canaldelcongreso/videos/1686839954713696/</t>
  </si>
  <si>
    <t>https://www.facebook.com/canaldelcongreso/videos/1686887511375607/</t>
  </si>
  <si>
    <t>Reunión de Comisiones con alcaldes, especialistas y representantes de la sociedad civil</t>
  </si>
  <si>
    <t>https://www.facebook.com/canaldelcongreso/videos/1687032264694465/</t>
  </si>
  <si>
    <t>Reunión de Comisiones con ONG´S</t>
  </si>
  <si>
    <t>https://www.facebook.com/canaldelcongreso/videos/1687124901351868/</t>
  </si>
  <si>
    <t>Comisiones Unidas del Senado</t>
  </si>
  <si>
    <t>https://www.facebook.com/canaldelcongreso/videos/1689038397827185/</t>
  </si>
  <si>
    <t>https://www.facebook.com/canaldelcongreso/videos/1689335354464156/</t>
  </si>
  <si>
    <t>https://www.facebook.com/canaldelcongreso/videos/1689425447788480/</t>
  </si>
  <si>
    <t>Se esperaba la discusión de la Ley de Seguridad Interior</t>
  </si>
  <si>
    <t>https://www.facebook.com/canaldelcongreso/videos/1690168531047505/</t>
  </si>
  <si>
    <t>https://www.facebook.com/canaldelcongreso/videos/1690385551025803/</t>
  </si>
  <si>
    <t>https://www.facebook.com/canaldelcongreso/videos/1690640921000266/</t>
  </si>
  <si>
    <t>https://www.facebook.com/canaldelcongreso/videos/1690862320978126/</t>
  </si>
  <si>
    <t>https://www.facebook.com/canaldelcongreso/videos/1691092167621808/</t>
  </si>
  <si>
    <t>https://www.facebook.com/canaldelcongreso/videos/1691425350921823/</t>
  </si>
  <si>
    <t>https://www.facebook.com/canaldelcongreso/videos/1691535884244103/</t>
  </si>
  <si>
    <t>Cierre del Periodo Ordinario</t>
  </si>
  <si>
    <t>Récord espectadores</t>
  </si>
  <si>
    <t>Récord comentarios</t>
  </si>
  <si>
    <t>Récord compartido</t>
  </si>
  <si>
    <t>Récord reacciones</t>
  </si>
  <si>
    <t>Récord interacciones</t>
  </si>
  <si>
    <t>Récord personas alcanzadas</t>
  </si>
  <si>
    <t>Numero total de transmisiones</t>
  </si>
  <si>
    <t>Promedio de espectadores por transmision</t>
  </si>
  <si>
    <t>Promedio de comentarios por transmision</t>
  </si>
  <si>
    <t>Promedio de compartidos por transmision</t>
  </si>
  <si>
    <t>Promedio de reacciones por transmision</t>
  </si>
  <si>
    <t>Promedio de interacciones por transmision</t>
  </si>
  <si>
    <t>Promedio de personas alcanzadas por transmision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</si>
</sst>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rgb="FF99999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164" fontId="6" fillId="0" borderId="1" xfId="1" applyNumberFormat="1" applyFont="1" applyFill="1" applyBorder="1" applyAlignment="1">
      <alignment horizontal="center" vertical="top"/>
    </xf>
    <xf numFmtId="164" fontId="6" fillId="0" borderId="11" xfId="1" applyNumberFormat="1" applyFont="1" applyFill="1" applyBorder="1" applyAlignment="1">
      <alignment horizontal="center" vertical="top"/>
    </xf>
    <xf numFmtId="164" fontId="7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6" fillId="0" borderId="12" xfId="1" applyNumberFormat="1" applyFont="1" applyFill="1" applyBorder="1" applyAlignment="1">
      <alignment horizontal="center" vertical="top"/>
    </xf>
    <xf numFmtId="164" fontId="7" fillId="0" borderId="9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2" fillId="0" borderId="0" xfId="0" applyFont="1"/>
    <xf numFmtId="14" fontId="0" fillId="0" borderId="0" xfId="0" applyNumberFormat="1"/>
    <xf numFmtId="164" fontId="0" fillId="0" borderId="0" xfId="1" applyNumberFormat="1" applyFont="1"/>
    <xf numFmtId="0" fontId="8" fillId="0" borderId="0" xfId="2"/>
    <xf numFmtId="3" fontId="0" fillId="0" borderId="0" xfId="0" applyNumberFormat="1"/>
    <xf numFmtId="164" fontId="9" fillId="0" borderId="0" xfId="1" applyNumberFormat="1" applyFont="1"/>
    <xf numFmtId="43" fontId="0" fillId="0" borderId="0" xfId="0" applyNumberFormat="1"/>
    <xf numFmtId="164" fontId="7" fillId="0" borderId="6" xfId="1" applyNumberFormat="1" applyFont="1" applyFill="1" applyBorder="1" applyAlignment="1">
      <alignment horizontal="center"/>
    </xf>
    <xf numFmtId="164" fontId="6" fillId="0" borderId="6" xfId="1" applyNumberFormat="1" applyFont="1" applyFill="1" applyBorder="1" applyAlignment="1">
      <alignment horizontal="center"/>
    </xf>
    <xf numFmtId="164" fontId="7" fillId="0" borderId="8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164" fontId="6" fillId="0" borderId="6" xfId="1" applyNumberFormat="1" applyFont="1" applyFill="1" applyBorder="1" applyAlignment="1">
      <alignment horizontal="center" vertical="top"/>
    </xf>
    <xf numFmtId="164" fontId="6" fillId="0" borderId="10" xfId="1" applyNumberFormat="1" applyFont="1" applyFill="1" applyBorder="1" applyAlignment="1">
      <alignment horizontal="center" vertical="top"/>
    </xf>
    <xf numFmtId="164" fontId="6" fillId="0" borderId="13" xfId="1" applyNumberFormat="1" applyFont="1" applyFill="1" applyBorder="1" applyAlignment="1">
      <alignment horizontal="center" vertical="top"/>
    </xf>
    <xf numFmtId="164" fontId="6" fillId="0" borderId="14" xfId="1" applyNumberFormat="1" applyFont="1" applyFill="1" applyBorder="1" applyAlignment="1">
      <alignment horizontal="center" vertical="top"/>
    </xf>
    <xf numFmtId="164" fontId="6" fillId="0" borderId="17" xfId="1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164" fontId="4" fillId="0" borderId="0" xfId="0" applyNumberFormat="1" applyFont="1" applyBorder="1" applyAlignment="1">
      <alignment vertical="top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canaldelcongreso/videos/1651741928223499/" TargetMode="External"/><Relationship Id="rId1" Type="http://schemas.openxmlformats.org/officeDocument/2006/relationships/hyperlink" Target="https://www.facebook.com/canaldelcongreso/videos/163854072287695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56"/>
  <sheetViews>
    <sheetView tabSelected="1" workbookViewId="0">
      <selection activeCell="C30" sqref="C30"/>
    </sheetView>
  </sheetViews>
  <sheetFormatPr baseColWidth="10" defaultColWidth="14.5" defaultRowHeight="14" x14ac:dyDescent="0.15"/>
  <cols>
    <col min="1" max="1" width="25.1640625" style="4" bestFit="1" customWidth="1"/>
    <col min="2" max="2" width="40.6640625" style="4" customWidth="1"/>
    <col min="3" max="10" width="12" style="4" customWidth="1"/>
    <col min="11" max="11" width="15.1640625" style="4" customWidth="1"/>
    <col min="12" max="12" width="12.1640625" style="4" bestFit="1" customWidth="1"/>
    <col min="13" max="13" width="14.1640625" style="4" bestFit="1" customWidth="1"/>
    <col min="14" max="14" width="13.33203125" style="4" bestFit="1" customWidth="1"/>
    <col min="15" max="16384" width="14.5" style="4"/>
  </cols>
  <sheetData>
    <row r="1" spans="1:31" ht="15" x14ac:dyDescent="0.15">
      <c r="A1" s="1" t="s">
        <v>3</v>
      </c>
      <c r="B1" s="2" t="s">
        <v>4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  <c r="J1" s="2" t="s">
        <v>34</v>
      </c>
      <c r="K1" s="2" t="s">
        <v>35</v>
      </c>
      <c r="L1" s="2" t="s">
        <v>36</v>
      </c>
      <c r="M1" s="2" t="s">
        <v>37</v>
      </c>
      <c r="N1" s="3" t="s">
        <v>38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x14ac:dyDescent="0.15">
      <c r="A2" s="37" t="s">
        <v>5</v>
      </c>
      <c r="B2" s="24" t="s">
        <v>1</v>
      </c>
      <c r="C2" s="10">
        <v>468</v>
      </c>
      <c r="D2" s="10">
        <v>697</v>
      </c>
      <c r="E2" s="10">
        <v>881</v>
      </c>
      <c r="F2" s="10">
        <v>839</v>
      </c>
      <c r="G2" s="10">
        <v>513</v>
      </c>
      <c r="H2" s="7">
        <v>882</v>
      </c>
      <c r="I2" s="7">
        <v>438</v>
      </c>
      <c r="J2" s="7">
        <v>512</v>
      </c>
      <c r="K2" s="7">
        <v>450</v>
      </c>
      <c r="L2" s="7">
        <v>760</v>
      </c>
      <c r="M2" s="7">
        <v>786</v>
      </c>
      <c r="N2" s="25">
        <v>518</v>
      </c>
      <c r="O2" s="3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x14ac:dyDescent="0.15">
      <c r="A3" s="37"/>
      <c r="B3" s="24" t="s">
        <v>6</v>
      </c>
      <c r="C3" s="10">
        <v>58479</v>
      </c>
      <c r="D3" s="10">
        <v>42232</v>
      </c>
      <c r="E3" s="10">
        <v>41871</v>
      </c>
      <c r="F3" s="10">
        <v>38187</v>
      </c>
      <c r="G3" s="10">
        <v>22881</v>
      </c>
      <c r="H3" s="7">
        <v>29823</v>
      </c>
      <c r="I3" s="7">
        <v>19775</v>
      </c>
      <c r="J3" s="7">
        <v>32409</v>
      </c>
      <c r="K3" s="7">
        <v>40808</v>
      </c>
      <c r="L3" s="7">
        <v>59444</v>
      </c>
      <c r="M3" s="7">
        <v>44931</v>
      </c>
      <c r="N3" s="25">
        <v>57811</v>
      </c>
      <c r="O3" s="3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15">
      <c r="A4" s="37"/>
      <c r="B4" s="24" t="s">
        <v>7</v>
      </c>
      <c r="C4" s="10">
        <v>53392</v>
      </c>
      <c r="D4" s="10">
        <v>36956</v>
      </c>
      <c r="E4" s="10">
        <v>35865</v>
      </c>
      <c r="F4" s="10">
        <v>32826</v>
      </c>
      <c r="G4" s="10">
        <v>17850</v>
      </c>
      <c r="H4" s="7">
        <v>23481</v>
      </c>
      <c r="I4" s="7">
        <v>15438</v>
      </c>
      <c r="J4" s="7">
        <v>28116</v>
      </c>
      <c r="K4" s="7">
        <v>34370</v>
      </c>
      <c r="L4" s="9">
        <v>54019</v>
      </c>
      <c r="M4" s="9">
        <v>39606</v>
      </c>
      <c r="N4" s="21">
        <v>45858</v>
      </c>
      <c r="O4" s="36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15" customHeight="1" x14ac:dyDescent="0.15">
      <c r="A5" s="37" t="s">
        <v>8</v>
      </c>
      <c r="B5" s="24" t="s">
        <v>0</v>
      </c>
      <c r="C5" s="26">
        <v>136448</v>
      </c>
      <c r="D5" s="26">
        <v>137191</v>
      </c>
      <c r="E5" s="26">
        <v>139169</v>
      </c>
      <c r="F5" s="26">
        <v>140103</v>
      </c>
      <c r="G5" s="26">
        <v>140828</v>
      </c>
      <c r="H5" s="8">
        <v>142017</v>
      </c>
      <c r="I5" s="9">
        <v>143031</v>
      </c>
      <c r="J5" s="9">
        <v>143944</v>
      </c>
      <c r="K5" s="9">
        <v>146201</v>
      </c>
      <c r="L5" s="9">
        <v>147605</v>
      </c>
      <c r="M5" s="9">
        <v>148986</v>
      </c>
      <c r="N5" s="21">
        <v>151280</v>
      </c>
      <c r="O5" s="36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15">
      <c r="A6" s="37"/>
      <c r="B6" s="24" t="s">
        <v>9</v>
      </c>
      <c r="C6" s="26">
        <v>1313</v>
      </c>
      <c r="D6" s="26">
        <v>2317</v>
      </c>
      <c r="E6" s="26">
        <v>2735</v>
      </c>
      <c r="F6" s="26">
        <v>1089</v>
      </c>
      <c r="G6" s="26">
        <v>268</v>
      </c>
      <c r="H6" s="8">
        <v>622</v>
      </c>
      <c r="I6" s="9">
        <v>565</v>
      </c>
      <c r="J6" s="9">
        <v>535</v>
      </c>
      <c r="K6" s="9">
        <v>448</v>
      </c>
      <c r="L6" s="9">
        <v>648</v>
      </c>
      <c r="M6" s="9">
        <v>664</v>
      </c>
      <c r="N6" s="21">
        <v>588</v>
      </c>
      <c r="O6" s="36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15">
      <c r="A7" s="37"/>
      <c r="B7" s="24" t="s">
        <v>10</v>
      </c>
      <c r="C7" s="10">
        <v>2777</v>
      </c>
      <c r="D7" s="10">
        <v>3953</v>
      </c>
      <c r="E7" s="10">
        <v>4420</v>
      </c>
      <c r="F7" s="10">
        <v>2262</v>
      </c>
      <c r="G7" s="10">
        <v>1152</v>
      </c>
      <c r="H7" s="8">
        <v>1410</v>
      </c>
      <c r="I7" s="9">
        <v>1229</v>
      </c>
      <c r="J7" s="9">
        <v>1348</v>
      </c>
      <c r="K7" s="9">
        <v>1647</v>
      </c>
      <c r="L7" s="9">
        <v>2549</v>
      </c>
      <c r="M7" s="9">
        <v>1914</v>
      </c>
      <c r="N7" s="21">
        <v>1442</v>
      </c>
      <c r="O7" s="36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x14ac:dyDescent="0.15">
      <c r="A8" s="37"/>
      <c r="B8" s="24" t="s">
        <v>11</v>
      </c>
      <c r="C8" s="10">
        <v>1369</v>
      </c>
      <c r="D8" s="10">
        <v>1365</v>
      </c>
      <c r="E8" s="10">
        <v>1179</v>
      </c>
      <c r="F8" s="10">
        <v>1239</v>
      </c>
      <c r="G8" s="10">
        <v>315</v>
      </c>
      <c r="H8" s="8">
        <v>738</v>
      </c>
      <c r="I8" s="9">
        <v>894</v>
      </c>
      <c r="J8" s="9">
        <v>790</v>
      </c>
      <c r="K8" s="9">
        <v>1115</v>
      </c>
      <c r="L8" s="9">
        <v>1278</v>
      </c>
      <c r="M8" s="9">
        <v>1565</v>
      </c>
      <c r="N8" s="21">
        <v>1363</v>
      </c>
      <c r="O8" s="36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x14ac:dyDescent="0.15">
      <c r="A9" s="37" t="s">
        <v>12</v>
      </c>
      <c r="B9" s="24" t="s">
        <v>13</v>
      </c>
      <c r="C9" s="10">
        <v>121944</v>
      </c>
      <c r="D9" s="10">
        <v>122760</v>
      </c>
      <c r="E9" s="10">
        <v>123272</v>
      </c>
      <c r="F9" s="10">
        <v>123542</v>
      </c>
      <c r="G9" s="10">
        <v>123834</v>
      </c>
      <c r="H9" s="8">
        <v>124380</v>
      </c>
      <c r="I9" s="9">
        <v>124659</v>
      </c>
      <c r="J9" s="9">
        <v>125114</v>
      </c>
      <c r="K9" s="9">
        <v>125736</v>
      </c>
      <c r="L9" s="9">
        <v>126899</v>
      </c>
      <c r="M9" s="9">
        <v>127933</v>
      </c>
      <c r="N9" s="21">
        <v>132322</v>
      </c>
      <c r="O9" s="3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15">
      <c r="A10" s="37"/>
      <c r="B10" s="24" t="s">
        <v>14</v>
      </c>
      <c r="C10" s="10">
        <v>298</v>
      </c>
      <c r="D10" s="10">
        <v>315</v>
      </c>
      <c r="E10" s="10">
        <v>342</v>
      </c>
      <c r="F10" s="10">
        <v>343</v>
      </c>
      <c r="G10" s="10">
        <v>331</v>
      </c>
      <c r="H10" s="7">
        <v>293</v>
      </c>
      <c r="I10" s="10">
        <v>359</v>
      </c>
      <c r="J10" s="10">
        <v>385</v>
      </c>
      <c r="K10" s="10">
        <v>365</v>
      </c>
      <c r="L10" s="10">
        <v>376</v>
      </c>
      <c r="M10" s="10">
        <v>398</v>
      </c>
      <c r="N10" s="22">
        <v>420</v>
      </c>
      <c r="O10" s="3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15">
      <c r="A11" s="37"/>
      <c r="B11" s="24" t="s">
        <v>15</v>
      </c>
      <c r="C11" s="10">
        <v>3442</v>
      </c>
      <c r="D11" s="10">
        <v>5238</v>
      </c>
      <c r="E11" s="10">
        <v>3141</v>
      </c>
      <c r="F11" s="10">
        <v>2958</v>
      </c>
      <c r="G11" s="10">
        <v>3284</v>
      </c>
      <c r="H11" s="8">
        <v>6163</v>
      </c>
      <c r="I11" s="9">
        <v>2424</v>
      </c>
      <c r="J11" s="9">
        <v>2128</v>
      </c>
      <c r="K11" s="9">
        <v>4666</v>
      </c>
      <c r="L11" s="9">
        <v>13742</v>
      </c>
      <c r="M11" s="9">
        <v>26025</v>
      </c>
      <c r="N11" s="21">
        <v>97991</v>
      </c>
      <c r="O11" s="3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x14ac:dyDescent="0.15">
      <c r="A12" s="37"/>
      <c r="B12" s="24" t="s">
        <v>16</v>
      </c>
      <c r="C12" s="10">
        <v>1845</v>
      </c>
      <c r="D12" s="10">
        <v>3030</v>
      </c>
      <c r="E12" s="10">
        <v>1708</v>
      </c>
      <c r="F12" s="10">
        <v>1360</v>
      </c>
      <c r="G12" s="10">
        <v>1235</v>
      </c>
      <c r="H12" s="11">
        <v>2475</v>
      </c>
      <c r="I12" s="12">
        <v>778</v>
      </c>
      <c r="J12" s="12">
        <v>745</v>
      </c>
      <c r="K12" s="12">
        <v>1560</v>
      </c>
      <c r="L12" s="12">
        <v>3285</v>
      </c>
      <c r="M12" s="12">
        <v>5825</v>
      </c>
      <c r="N12" s="23">
        <v>23190</v>
      </c>
      <c r="O12" s="3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14.25" customHeight="1" x14ac:dyDescent="0.15">
      <c r="A13" s="37" t="s">
        <v>17</v>
      </c>
      <c r="B13" s="24" t="s">
        <v>0</v>
      </c>
      <c r="C13" s="26">
        <v>0</v>
      </c>
      <c r="D13" s="26">
        <v>0</v>
      </c>
      <c r="E13" s="26">
        <v>0</v>
      </c>
      <c r="F13" s="26">
        <v>324</v>
      </c>
      <c r="G13" s="8">
        <v>515</v>
      </c>
      <c r="H13" s="7">
        <v>666</v>
      </c>
      <c r="I13" s="9">
        <v>791</v>
      </c>
      <c r="J13" s="9">
        <v>981</v>
      </c>
      <c r="K13" s="9">
        <v>1212</v>
      </c>
      <c r="L13" s="9">
        <v>3504</v>
      </c>
      <c r="M13" s="9">
        <v>10354</v>
      </c>
      <c r="N13" s="21">
        <v>10561</v>
      </c>
      <c r="O13" s="3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x14ac:dyDescent="0.15">
      <c r="A14" s="37"/>
      <c r="B14" s="24" t="s">
        <v>9</v>
      </c>
      <c r="C14" s="26">
        <v>0</v>
      </c>
      <c r="D14" s="26">
        <v>0</v>
      </c>
      <c r="E14" s="26">
        <v>0</v>
      </c>
      <c r="F14" s="26">
        <v>1433</v>
      </c>
      <c r="G14" s="26">
        <v>817</v>
      </c>
      <c r="H14" s="27">
        <v>944</v>
      </c>
      <c r="I14" s="28">
        <v>820</v>
      </c>
      <c r="J14" s="28">
        <v>1264</v>
      </c>
      <c r="K14" s="28">
        <v>1381</v>
      </c>
      <c r="L14" s="28">
        <v>2136</v>
      </c>
      <c r="M14" s="28">
        <v>1741</v>
      </c>
      <c r="N14" s="29">
        <v>1278</v>
      </c>
      <c r="O14" s="36"/>
    </row>
    <row r="15" spans="1:31" x14ac:dyDescent="0.15">
      <c r="A15" s="37"/>
      <c r="B15" s="24" t="s">
        <v>10</v>
      </c>
      <c r="C15" s="10">
        <v>0</v>
      </c>
      <c r="D15" s="10">
        <v>0</v>
      </c>
      <c r="E15" s="10">
        <v>0</v>
      </c>
      <c r="F15" s="10">
        <v>682</v>
      </c>
      <c r="G15" s="10">
        <v>418</v>
      </c>
      <c r="H15" s="7">
        <v>615</v>
      </c>
      <c r="I15" s="9">
        <v>387</v>
      </c>
      <c r="J15" s="9">
        <v>609</v>
      </c>
      <c r="K15" s="9">
        <v>1109</v>
      </c>
      <c r="L15" s="9">
        <v>1575</v>
      </c>
      <c r="M15" s="9">
        <v>1823</v>
      </c>
      <c r="N15" s="21">
        <v>1026</v>
      </c>
      <c r="O15" s="3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x14ac:dyDescent="0.15">
      <c r="A16" s="37"/>
      <c r="B16" s="24" t="s">
        <v>11</v>
      </c>
      <c r="C16" s="10">
        <v>0</v>
      </c>
      <c r="D16" s="10">
        <v>0</v>
      </c>
      <c r="E16" s="10">
        <v>0</v>
      </c>
      <c r="F16" s="10">
        <v>147</v>
      </c>
      <c r="G16" s="10">
        <v>205</v>
      </c>
      <c r="H16" s="7">
        <v>158</v>
      </c>
      <c r="I16" s="9">
        <v>129</v>
      </c>
      <c r="J16" s="9">
        <v>200</v>
      </c>
      <c r="K16" s="9">
        <v>226</v>
      </c>
      <c r="L16" s="9">
        <v>369</v>
      </c>
      <c r="M16" s="9">
        <v>411</v>
      </c>
      <c r="N16" s="21">
        <v>210</v>
      </c>
      <c r="O16" s="3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15" customHeight="1" x14ac:dyDescent="0.15">
      <c r="A17" s="38" t="s">
        <v>18</v>
      </c>
      <c r="B17" s="24" t="s">
        <v>2</v>
      </c>
      <c r="C17" s="10">
        <v>604</v>
      </c>
      <c r="D17" s="10">
        <v>531</v>
      </c>
      <c r="E17" s="10">
        <v>448</v>
      </c>
      <c r="F17" s="10">
        <v>349</v>
      </c>
      <c r="G17" s="10">
        <v>418</v>
      </c>
      <c r="H17" s="7">
        <v>372</v>
      </c>
      <c r="I17" s="7">
        <v>345</v>
      </c>
      <c r="J17" s="7">
        <v>478</v>
      </c>
      <c r="K17" s="7">
        <v>511</v>
      </c>
      <c r="L17" s="13">
        <v>611</v>
      </c>
      <c r="M17" s="13">
        <v>463</v>
      </c>
      <c r="N17" s="30">
        <v>404</v>
      </c>
      <c r="O17" s="3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x14ac:dyDescent="0.15">
      <c r="A18" s="39"/>
      <c r="B18" s="24" t="s">
        <v>19</v>
      </c>
      <c r="C18" s="10">
        <v>644</v>
      </c>
      <c r="D18" s="10">
        <v>820</v>
      </c>
      <c r="E18" s="10">
        <v>832</v>
      </c>
      <c r="F18" s="10">
        <v>617</v>
      </c>
      <c r="G18" s="10">
        <v>732</v>
      </c>
      <c r="H18" s="7">
        <v>666</v>
      </c>
      <c r="I18" s="7">
        <v>916</v>
      </c>
      <c r="J18" s="10">
        <v>920</v>
      </c>
      <c r="K18" s="10">
        <v>772</v>
      </c>
      <c r="L18" s="13">
        <v>755</v>
      </c>
      <c r="M18" s="31">
        <v>2394</v>
      </c>
      <c r="N18" s="30">
        <v>446</v>
      </c>
      <c r="O18" s="36"/>
    </row>
    <row r="19" spans="1:31" x14ac:dyDescent="0.15">
      <c r="A19" s="39"/>
      <c r="B19" s="24" t="s">
        <v>20</v>
      </c>
      <c r="C19" s="10">
        <v>38266</v>
      </c>
      <c r="D19" s="10">
        <v>43739</v>
      </c>
      <c r="E19" s="10">
        <v>41225</v>
      </c>
      <c r="F19" s="10">
        <v>31368</v>
      </c>
      <c r="G19" s="10">
        <v>32224</v>
      </c>
      <c r="H19" s="7">
        <v>32122</v>
      </c>
      <c r="I19" s="7">
        <v>29985</v>
      </c>
      <c r="J19" s="10">
        <v>36054</v>
      </c>
      <c r="K19" s="10">
        <v>35726</v>
      </c>
      <c r="L19" s="32">
        <v>41570</v>
      </c>
      <c r="M19" s="32">
        <v>39093</v>
      </c>
      <c r="N19" s="33">
        <v>29634</v>
      </c>
      <c r="O19" s="3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x14ac:dyDescent="0.15">
      <c r="A20" s="40"/>
      <c r="B20" s="24" t="s">
        <v>21</v>
      </c>
      <c r="C20" s="10">
        <v>291</v>
      </c>
      <c r="D20" s="10">
        <v>287</v>
      </c>
      <c r="E20" s="10">
        <v>267</v>
      </c>
      <c r="F20" s="10">
        <v>253</v>
      </c>
      <c r="G20" s="10">
        <v>158</v>
      </c>
      <c r="H20" s="7">
        <v>212</v>
      </c>
      <c r="I20" s="7">
        <v>163</v>
      </c>
      <c r="J20" s="10">
        <v>256</v>
      </c>
      <c r="K20" s="10">
        <v>283</v>
      </c>
      <c r="L20" s="13">
        <v>380</v>
      </c>
      <c r="M20" s="13">
        <v>255</v>
      </c>
      <c r="N20" s="30">
        <v>297</v>
      </c>
      <c r="O20" s="3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x14ac:dyDescent="0.15">
      <c r="A21" s="37" t="s">
        <v>22</v>
      </c>
      <c r="B21" s="24" t="s">
        <v>23</v>
      </c>
      <c r="C21" s="10">
        <v>618</v>
      </c>
      <c r="D21" s="10">
        <v>1048</v>
      </c>
      <c r="E21" s="10">
        <v>997</v>
      </c>
      <c r="F21" s="10">
        <v>1397</v>
      </c>
      <c r="G21" s="10">
        <v>428</v>
      </c>
      <c r="H21" s="7">
        <v>667</v>
      </c>
      <c r="I21" s="7">
        <v>433</v>
      </c>
      <c r="J21" s="10">
        <v>818</v>
      </c>
      <c r="K21" s="10">
        <v>741</v>
      </c>
      <c r="L21" s="34">
        <v>1178</v>
      </c>
      <c r="M21" s="34">
        <v>1052</v>
      </c>
      <c r="N21" s="35">
        <v>416</v>
      </c>
      <c r="O21" s="3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x14ac:dyDescent="0.15">
      <c r="A22" s="37"/>
      <c r="B22" s="24" t="s">
        <v>24</v>
      </c>
      <c r="C22" s="10">
        <v>53</v>
      </c>
      <c r="D22" s="10">
        <v>112</v>
      </c>
      <c r="E22" s="10">
        <v>110</v>
      </c>
      <c r="F22" s="10">
        <v>122</v>
      </c>
      <c r="G22" s="10">
        <v>37</v>
      </c>
      <c r="H22" s="7">
        <v>53</v>
      </c>
      <c r="I22" s="7">
        <v>35</v>
      </c>
      <c r="J22" s="10">
        <v>56</v>
      </c>
      <c r="K22" s="10">
        <v>50</v>
      </c>
      <c r="L22" s="34">
        <v>82</v>
      </c>
      <c r="M22" s="34">
        <v>77</v>
      </c>
      <c r="N22" s="35">
        <v>26</v>
      </c>
      <c r="O22" s="36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14.25" customHeight="1" x14ac:dyDescent="0.15">
      <c r="A23" s="41" t="s">
        <v>25</v>
      </c>
      <c r="B23" s="24" t="s">
        <v>14</v>
      </c>
      <c r="C23" s="10">
        <v>22</v>
      </c>
      <c r="D23" s="10">
        <v>19</v>
      </c>
      <c r="E23" s="10">
        <v>22</v>
      </c>
      <c r="F23" s="10">
        <v>21</v>
      </c>
      <c r="G23" s="10">
        <v>21</v>
      </c>
      <c r="H23" s="7">
        <v>21</v>
      </c>
      <c r="I23" s="10">
        <v>21</v>
      </c>
      <c r="J23" s="10">
        <v>23</v>
      </c>
      <c r="K23" s="10">
        <v>17</v>
      </c>
      <c r="L23" s="34">
        <v>22</v>
      </c>
      <c r="M23" s="34">
        <v>33</v>
      </c>
      <c r="N23" s="35">
        <v>27</v>
      </c>
      <c r="O23" s="3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ht="15" customHeight="1" x14ac:dyDescent="0.15">
      <c r="A24" s="41"/>
      <c r="B24" s="24" t="s">
        <v>26</v>
      </c>
      <c r="C24" s="10">
        <v>165</v>
      </c>
      <c r="D24" s="10">
        <v>199</v>
      </c>
      <c r="E24" s="10">
        <v>225</v>
      </c>
      <c r="F24" s="10">
        <v>225</v>
      </c>
      <c r="G24" s="10">
        <v>290</v>
      </c>
      <c r="H24" s="7">
        <v>272</v>
      </c>
      <c r="I24" s="7">
        <v>340</v>
      </c>
      <c r="J24" s="10">
        <v>363</v>
      </c>
      <c r="K24" s="10">
        <v>355</v>
      </c>
      <c r="L24" s="34">
        <v>407</v>
      </c>
      <c r="M24" s="34">
        <v>488</v>
      </c>
      <c r="N24" s="35">
        <v>350</v>
      </c>
      <c r="O24" s="3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x14ac:dyDescent="0.15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x14ac:dyDescent="0.1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x14ac:dyDescent="0.15">
      <c r="A27" s="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x14ac:dyDescent="0.15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x14ac:dyDescent="0.15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1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x14ac:dyDescent="0.15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x14ac:dyDescent="0.15">
      <c r="A32" s="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x14ac:dyDescent="0.15">
      <c r="A33" s="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x14ac:dyDescent="0.15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x14ac:dyDescent="0.15">
      <c r="A35" s="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x14ac:dyDescent="0.15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x14ac:dyDescent="0.1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x14ac:dyDescent="0.15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x14ac:dyDescent="0.15">
      <c r="A39" s="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x14ac:dyDescent="0.15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15">
      <c r="A41" s="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x14ac:dyDescent="0.15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x14ac:dyDescent="0.15">
      <c r="A43" s="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x14ac:dyDescent="0.15">
      <c r="A44" s="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x14ac:dyDescent="0.15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x14ac:dyDescent="0.15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x14ac:dyDescent="0.15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x14ac:dyDescent="0.15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x14ac:dyDescent="0.15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x14ac:dyDescent="0.15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x14ac:dyDescent="0.15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15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x14ac:dyDescent="0.15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x14ac:dyDescent="0.15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x14ac:dyDescent="0.15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x14ac:dyDescent="0.15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15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15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x14ac:dyDescent="0.15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x14ac:dyDescent="0.15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x14ac:dyDescent="0.15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x14ac:dyDescent="0.15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15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x14ac:dyDescent="0.15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x14ac:dyDescent="0.15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x14ac:dyDescent="0.15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x14ac:dyDescent="0.15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x14ac:dyDescent="0.15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x14ac:dyDescent="0.15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x14ac:dyDescent="0.15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x14ac:dyDescent="0.15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x14ac:dyDescent="0.15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x14ac:dyDescent="0.15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15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x14ac:dyDescent="0.15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x14ac:dyDescent="0.15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x14ac:dyDescent="0.15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x14ac:dyDescent="0.15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x14ac:dyDescent="0.15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x14ac:dyDescent="0.15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x14ac:dyDescent="0.15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x14ac:dyDescent="0.15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x14ac:dyDescent="0.15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x14ac:dyDescent="0.15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15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x14ac:dyDescent="0.15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x14ac:dyDescent="0.15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x14ac:dyDescent="0.15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x14ac:dyDescent="0.15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x14ac:dyDescent="0.15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x14ac:dyDescent="0.15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x14ac:dyDescent="0.15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x14ac:dyDescent="0.15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x14ac:dyDescent="0.15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x14ac:dyDescent="0.15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15">
      <c r="A96" s="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x14ac:dyDescent="0.15">
      <c r="A97" s="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x14ac:dyDescent="0.15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x14ac:dyDescent="0.15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x14ac:dyDescent="0.15">
      <c r="A100" s="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x14ac:dyDescent="0.15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x14ac:dyDescent="0.15">
      <c r="A102" s="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x14ac:dyDescent="0.15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x14ac:dyDescent="0.15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x14ac:dyDescent="0.15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x14ac:dyDescent="0.15">
      <c r="A106" s="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x14ac:dyDescent="0.15">
      <c r="A107" s="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x14ac:dyDescent="0.15">
      <c r="A108" s="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x14ac:dyDescent="0.15">
      <c r="A109" s="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x14ac:dyDescent="0.15">
      <c r="A110" s="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x14ac:dyDescent="0.15">
      <c r="A111" s="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x14ac:dyDescent="0.15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x14ac:dyDescent="0.15">
      <c r="A113" s="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x14ac:dyDescent="0.15">
      <c r="A114" s="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x14ac:dyDescent="0.15">
      <c r="A115" s="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x14ac:dyDescent="0.15">
      <c r="A116" s="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x14ac:dyDescent="0.15">
      <c r="A117" s="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x14ac:dyDescent="0.15">
      <c r="A118" s="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x14ac:dyDescent="0.15">
      <c r="A119" s="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x14ac:dyDescent="0.15">
      <c r="A120" s="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x14ac:dyDescent="0.15">
      <c r="A121" s="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x14ac:dyDescent="0.15">
      <c r="A122" s="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x14ac:dyDescent="0.15">
      <c r="A123" s="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x14ac:dyDescent="0.15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x14ac:dyDescent="0.15">
      <c r="A125" s="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x14ac:dyDescent="0.15">
      <c r="A126" s="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x14ac:dyDescent="0.15">
      <c r="A127" s="6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x14ac:dyDescent="0.15">
      <c r="A128" s="6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x14ac:dyDescent="0.15">
      <c r="A129" s="6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x14ac:dyDescent="0.15">
      <c r="A130" s="6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x14ac:dyDescent="0.15">
      <c r="A131" s="6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x14ac:dyDescent="0.15">
      <c r="A132" s="6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x14ac:dyDescent="0.15">
      <c r="A133" s="6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x14ac:dyDescent="0.15">
      <c r="A134" s="6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x14ac:dyDescent="0.15">
      <c r="A135" s="6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x14ac:dyDescent="0.15">
      <c r="A136" s="6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x14ac:dyDescent="0.15">
      <c r="A137" s="6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x14ac:dyDescent="0.15">
      <c r="A138" s="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x14ac:dyDescent="0.15">
      <c r="A139" s="6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x14ac:dyDescent="0.15">
      <c r="A140" s="6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x14ac:dyDescent="0.15">
      <c r="A141" s="6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x14ac:dyDescent="0.15">
      <c r="A142" s="6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x14ac:dyDescent="0.15">
      <c r="A143" s="6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x14ac:dyDescent="0.15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x14ac:dyDescent="0.15">
      <c r="A145" s="6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x14ac:dyDescent="0.15">
      <c r="A146" s="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x14ac:dyDescent="0.15">
      <c r="A147" s="6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x14ac:dyDescent="0.15">
      <c r="A148" s="6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x14ac:dyDescent="0.15">
      <c r="A149" s="6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x14ac:dyDescent="0.15">
      <c r="A150" s="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x14ac:dyDescent="0.15">
      <c r="A151" s="6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x14ac:dyDescent="0.15">
      <c r="A152" s="6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x14ac:dyDescent="0.15">
      <c r="A153" s="6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x14ac:dyDescent="0.15">
      <c r="A154" s="6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 x14ac:dyDescent="0.15">
      <c r="A155" s="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x14ac:dyDescent="0.15">
      <c r="A156" s="6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x14ac:dyDescent="0.15">
      <c r="A157" s="6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x14ac:dyDescent="0.15">
      <c r="A158" s="6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x14ac:dyDescent="0.15">
      <c r="A159" s="6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x14ac:dyDescent="0.15">
      <c r="A160" s="6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 x14ac:dyDescent="0.15">
      <c r="A161" s="6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x14ac:dyDescent="0.15">
      <c r="A162" s="6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 x14ac:dyDescent="0.15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 x14ac:dyDescent="0.15">
      <c r="A164" s="6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 x14ac:dyDescent="0.15">
      <c r="A165" s="6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x14ac:dyDescent="0.15">
      <c r="A166" s="6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31" x14ac:dyDescent="0.15">
      <c r="A167" s="6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31" x14ac:dyDescent="0.15">
      <c r="A168" s="6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pans="1:31" x14ac:dyDescent="0.15">
      <c r="A169" s="6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pans="1:31" x14ac:dyDescent="0.15">
      <c r="A170" s="6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pans="1:31" x14ac:dyDescent="0.15">
      <c r="A171" s="6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31" x14ac:dyDescent="0.15">
      <c r="A172" s="6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x14ac:dyDescent="0.15">
      <c r="A173" s="6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31" x14ac:dyDescent="0.15">
      <c r="A174" s="6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spans="1:31" x14ac:dyDescent="0.15">
      <c r="A175" s="6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spans="1:31" x14ac:dyDescent="0.15">
      <c r="A176" s="6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pans="1:31" x14ac:dyDescent="0.15">
      <c r="A177" s="6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 x14ac:dyDescent="0.15">
      <c r="A178" s="6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pans="1:31" x14ac:dyDescent="0.15">
      <c r="A179" s="6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 x14ac:dyDescent="0.15">
      <c r="A180" s="6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pans="1:31" x14ac:dyDescent="0.15">
      <c r="A181" s="6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pans="1:31" x14ac:dyDescent="0.15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pans="1:31" x14ac:dyDescent="0.15">
      <c r="A183" s="6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x14ac:dyDescent="0.15">
      <c r="A184" s="6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spans="1:31" x14ac:dyDescent="0.15">
      <c r="A185" s="6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pans="1:31" x14ac:dyDescent="0.15">
      <c r="A186" s="6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pans="1:31" x14ac:dyDescent="0.15">
      <c r="A187" s="6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spans="1:31" x14ac:dyDescent="0.15">
      <c r="A188" s="6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spans="1:31" x14ac:dyDescent="0.15">
      <c r="A189" s="6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spans="1:31" x14ac:dyDescent="0.15">
      <c r="A190" s="6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spans="1:31" x14ac:dyDescent="0.15">
      <c r="A191" s="6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spans="1:31" x14ac:dyDescent="0.15">
      <c r="A192" s="6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pans="1:31" x14ac:dyDescent="0.15">
      <c r="A193" s="6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spans="1:31" x14ac:dyDescent="0.15">
      <c r="A194" s="6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x14ac:dyDescent="0.15">
      <c r="A195" s="6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spans="1:31" x14ac:dyDescent="0.15">
      <c r="A196" s="6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spans="1:31" x14ac:dyDescent="0.15">
      <c r="A197" s="6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spans="1:31" x14ac:dyDescent="0.15">
      <c r="A198" s="6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spans="1:31" x14ac:dyDescent="0.15">
      <c r="A199" s="6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spans="1:31" x14ac:dyDescent="0.15">
      <c r="A200" s="6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spans="1:31" x14ac:dyDescent="0.15">
      <c r="A201" s="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spans="1:31" x14ac:dyDescent="0.15">
      <c r="A202" s="6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spans="1:31" x14ac:dyDescent="0.15">
      <c r="A203" s="6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spans="1:31" x14ac:dyDescent="0.15">
      <c r="A204" s="6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spans="1:31" x14ac:dyDescent="0.15">
      <c r="A205" s="6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x14ac:dyDescent="0.15">
      <c r="A206" s="6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spans="1:31" x14ac:dyDescent="0.15">
      <c r="A207" s="6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spans="1:31" x14ac:dyDescent="0.15">
      <c r="A208" s="6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spans="1:31" x14ac:dyDescent="0.15">
      <c r="A209" s="6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spans="1:31" x14ac:dyDescent="0.15">
      <c r="A210" s="6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spans="1:31" x14ac:dyDescent="0.15">
      <c r="A211" s="6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spans="1:31" x14ac:dyDescent="0.15">
      <c r="A212" s="6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spans="1:31" x14ac:dyDescent="0.15">
      <c r="A213" s="6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spans="1:31" x14ac:dyDescent="0.15">
      <c r="A214" s="6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spans="1:31" x14ac:dyDescent="0.15">
      <c r="A215" s="6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spans="1:31" x14ac:dyDescent="0.15">
      <c r="A216" s="6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x14ac:dyDescent="0.15">
      <c r="A217" s="6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spans="1:31" x14ac:dyDescent="0.15">
      <c r="A218" s="6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spans="1:31" x14ac:dyDescent="0.15">
      <c r="A219" s="6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spans="1:31" x14ac:dyDescent="0.15">
      <c r="A220" s="6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spans="1:31" x14ac:dyDescent="0.15">
      <c r="A221" s="6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spans="1:31" x14ac:dyDescent="0.15">
      <c r="A222" s="6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spans="1:31" x14ac:dyDescent="0.15">
      <c r="A223" s="6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spans="1:31" x14ac:dyDescent="0.15">
      <c r="A224" s="6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spans="1:31" x14ac:dyDescent="0.15">
      <c r="A225" s="6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spans="1:31" x14ac:dyDescent="0.15">
      <c r="A226" s="6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spans="1:31" x14ac:dyDescent="0.15">
      <c r="A227" s="6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x14ac:dyDescent="0.15">
      <c r="A228" s="6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spans="1:31" x14ac:dyDescent="0.15">
      <c r="A229" s="6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spans="1:31" x14ac:dyDescent="0.15">
      <c r="A230" s="6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spans="1:31" x14ac:dyDescent="0.15">
      <c r="A231" s="6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spans="1:31" x14ac:dyDescent="0.15">
      <c r="A232" s="6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spans="1:31" x14ac:dyDescent="0.15">
      <c r="A233" s="6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spans="1:31" x14ac:dyDescent="0.15">
      <c r="A234" s="6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spans="1:31" x14ac:dyDescent="0.15">
      <c r="A235" s="6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spans="1:31" x14ac:dyDescent="0.15">
      <c r="A236" s="6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spans="1:31" x14ac:dyDescent="0.15">
      <c r="A237" s="6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spans="1:31" x14ac:dyDescent="0.15">
      <c r="A238" s="6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x14ac:dyDescent="0.15">
      <c r="A239" s="6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 x14ac:dyDescent="0.15">
      <c r="A240" s="6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x14ac:dyDescent="0.15">
      <c r="A241" s="6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x14ac:dyDescent="0.15">
      <c r="A242" s="6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x14ac:dyDescent="0.15">
      <c r="A243" s="6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x14ac:dyDescent="0.15">
      <c r="A244" s="6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x14ac:dyDescent="0.15">
      <c r="A245" s="6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x14ac:dyDescent="0.15">
      <c r="A246" s="6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x14ac:dyDescent="0.15">
      <c r="A247" s="6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x14ac:dyDescent="0.15">
      <c r="A248" s="6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x14ac:dyDescent="0.15">
      <c r="A249" s="6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x14ac:dyDescent="0.15">
      <c r="A250" s="6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x14ac:dyDescent="0.15">
      <c r="A251" s="6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x14ac:dyDescent="0.15">
      <c r="A252" s="6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x14ac:dyDescent="0.15">
      <c r="A253" s="6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x14ac:dyDescent="0.15">
      <c r="A254" s="6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x14ac:dyDescent="0.15">
      <c r="A255" s="6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x14ac:dyDescent="0.15">
      <c r="A256" s="6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x14ac:dyDescent="0.15">
      <c r="A257" s="6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x14ac:dyDescent="0.15">
      <c r="A258" s="6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x14ac:dyDescent="0.15">
      <c r="A259" s="6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x14ac:dyDescent="0.15">
      <c r="A260" s="6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x14ac:dyDescent="0.15">
      <c r="A261" s="6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x14ac:dyDescent="0.15">
      <c r="A262" s="6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x14ac:dyDescent="0.15">
      <c r="A263" s="6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x14ac:dyDescent="0.15">
      <c r="A264" s="6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x14ac:dyDescent="0.15">
      <c r="A265" s="6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x14ac:dyDescent="0.15">
      <c r="A266" s="6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x14ac:dyDescent="0.15">
      <c r="A267" s="6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x14ac:dyDescent="0.15">
      <c r="A268" s="6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x14ac:dyDescent="0.15">
      <c r="A269" s="6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x14ac:dyDescent="0.15">
      <c r="A270" s="6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x14ac:dyDescent="0.15">
      <c r="A271" s="6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x14ac:dyDescent="0.15">
      <c r="A272" s="6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x14ac:dyDescent="0.15">
      <c r="A273" s="6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x14ac:dyDescent="0.15">
      <c r="A274" s="6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x14ac:dyDescent="0.15">
      <c r="A275" s="6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x14ac:dyDescent="0.15">
      <c r="A276" s="6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x14ac:dyDescent="0.15">
      <c r="A277" s="6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x14ac:dyDescent="0.15">
      <c r="A278" s="6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x14ac:dyDescent="0.15">
      <c r="A279" s="6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x14ac:dyDescent="0.15">
      <c r="A280" s="6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x14ac:dyDescent="0.15">
      <c r="A281" s="6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x14ac:dyDescent="0.15">
      <c r="A282" s="6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x14ac:dyDescent="0.15">
      <c r="A283" s="6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x14ac:dyDescent="0.15">
      <c r="A284" s="6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x14ac:dyDescent="0.15">
      <c r="A285" s="6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x14ac:dyDescent="0.15">
      <c r="A286" s="6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x14ac:dyDescent="0.15">
      <c r="A287" s="6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x14ac:dyDescent="0.15">
      <c r="A288" s="6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x14ac:dyDescent="0.15">
      <c r="A289" s="6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x14ac:dyDescent="0.15">
      <c r="A290" s="6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x14ac:dyDescent="0.15">
      <c r="A291" s="6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x14ac:dyDescent="0.15">
      <c r="A292" s="6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x14ac:dyDescent="0.15">
      <c r="A293" s="6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x14ac:dyDescent="0.15">
      <c r="A294" s="6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x14ac:dyDescent="0.15">
      <c r="A295" s="6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x14ac:dyDescent="0.15">
      <c r="A296" s="6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x14ac:dyDescent="0.15">
      <c r="A297" s="6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x14ac:dyDescent="0.15">
      <c r="A298" s="6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x14ac:dyDescent="0.15">
      <c r="A299" s="6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x14ac:dyDescent="0.15">
      <c r="A300" s="6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x14ac:dyDescent="0.15">
      <c r="A301" s="6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x14ac:dyDescent="0.15">
      <c r="A302" s="6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x14ac:dyDescent="0.15">
      <c r="A303" s="6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x14ac:dyDescent="0.15">
      <c r="A304" s="6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x14ac:dyDescent="0.15">
      <c r="A305" s="6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x14ac:dyDescent="0.15">
      <c r="A306" s="6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x14ac:dyDescent="0.15">
      <c r="A307" s="6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x14ac:dyDescent="0.15">
      <c r="A308" s="6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x14ac:dyDescent="0.15">
      <c r="A309" s="6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x14ac:dyDescent="0.15">
      <c r="A310" s="6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x14ac:dyDescent="0.15">
      <c r="A311" s="6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x14ac:dyDescent="0.15">
      <c r="A312" s="6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x14ac:dyDescent="0.15">
      <c r="A313" s="6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x14ac:dyDescent="0.15">
      <c r="A314" s="6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x14ac:dyDescent="0.15">
      <c r="A315" s="6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x14ac:dyDescent="0.15">
      <c r="A316" s="6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x14ac:dyDescent="0.15">
      <c r="A317" s="6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x14ac:dyDescent="0.15">
      <c r="A318" s="6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x14ac:dyDescent="0.15">
      <c r="A319" s="6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x14ac:dyDescent="0.15">
      <c r="A320" s="6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x14ac:dyDescent="0.15">
      <c r="A321" s="6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x14ac:dyDescent="0.15">
      <c r="A322" s="6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x14ac:dyDescent="0.15">
      <c r="A323" s="6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x14ac:dyDescent="0.15">
      <c r="A324" s="6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x14ac:dyDescent="0.15">
      <c r="A325" s="6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x14ac:dyDescent="0.15">
      <c r="A326" s="6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x14ac:dyDescent="0.15">
      <c r="A327" s="6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x14ac:dyDescent="0.15">
      <c r="A328" s="6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x14ac:dyDescent="0.15">
      <c r="A329" s="6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x14ac:dyDescent="0.15">
      <c r="A330" s="6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x14ac:dyDescent="0.15">
      <c r="A331" s="6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x14ac:dyDescent="0.15">
      <c r="A332" s="6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x14ac:dyDescent="0.15">
      <c r="A333" s="6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x14ac:dyDescent="0.15">
      <c r="A334" s="6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x14ac:dyDescent="0.15">
      <c r="A335" s="6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x14ac:dyDescent="0.15">
      <c r="A336" s="6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x14ac:dyDescent="0.15">
      <c r="A337" s="6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x14ac:dyDescent="0.15">
      <c r="A338" s="6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x14ac:dyDescent="0.15">
      <c r="A339" s="6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x14ac:dyDescent="0.15">
      <c r="A340" s="6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 x14ac:dyDescent="0.15">
      <c r="A341" s="6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spans="1:31" x14ac:dyDescent="0.15">
      <c r="A342" s="6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spans="1:31" x14ac:dyDescent="0.15">
      <c r="A343" s="6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spans="1:31" x14ac:dyDescent="0.15">
      <c r="A344" s="6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spans="1:31" x14ac:dyDescent="0.15">
      <c r="A345" s="6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spans="1:31" x14ac:dyDescent="0.15">
      <c r="A346" s="6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spans="1:31" x14ac:dyDescent="0.15">
      <c r="A347" s="6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spans="1:31" x14ac:dyDescent="0.15">
      <c r="A348" s="6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x14ac:dyDescent="0.15">
      <c r="A349" s="6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spans="1:31" x14ac:dyDescent="0.15">
      <c r="A350" s="6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spans="1:31" x14ac:dyDescent="0.15">
      <c r="A351" s="6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spans="1:31" x14ac:dyDescent="0.15">
      <c r="A352" s="6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spans="1:31" x14ac:dyDescent="0.15">
      <c r="A353" s="6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spans="1:31" x14ac:dyDescent="0.15">
      <c r="A354" s="6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spans="1:31" x14ac:dyDescent="0.15">
      <c r="A355" s="6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spans="1:31" x14ac:dyDescent="0.15">
      <c r="A356" s="6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spans="1:31" x14ac:dyDescent="0.15">
      <c r="A357" s="6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spans="1:31" x14ac:dyDescent="0.15">
      <c r="A358" s="6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spans="1:31" x14ac:dyDescent="0.15">
      <c r="A359" s="6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x14ac:dyDescent="0.15">
      <c r="A360" s="6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spans="1:31" x14ac:dyDescent="0.15">
      <c r="A361" s="6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spans="1:31" x14ac:dyDescent="0.15">
      <c r="A362" s="6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spans="1:31" x14ac:dyDescent="0.15">
      <c r="A363" s="6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spans="1:31" x14ac:dyDescent="0.15">
      <c r="A364" s="6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spans="1:31" x14ac:dyDescent="0.15">
      <c r="A365" s="6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spans="1:31" x14ac:dyDescent="0.15">
      <c r="A366" s="6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spans="1:31" x14ac:dyDescent="0.15">
      <c r="A367" s="6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spans="1:31" x14ac:dyDescent="0.15">
      <c r="A368" s="6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spans="1:31" x14ac:dyDescent="0.15">
      <c r="A369" s="6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spans="1:31" x14ac:dyDescent="0.15">
      <c r="A370" s="6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x14ac:dyDescent="0.15">
      <c r="A371" s="6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spans="1:31" x14ac:dyDescent="0.15">
      <c r="A372" s="6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spans="1:31" x14ac:dyDescent="0.15">
      <c r="A373" s="6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spans="1:31" x14ac:dyDescent="0.15">
      <c r="A374" s="6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spans="1:31" x14ac:dyDescent="0.15">
      <c r="A375" s="6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spans="1:31" x14ac:dyDescent="0.15">
      <c r="A376" s="6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spans="1:31" x14ac:dyDescent="0.15">
      <c r="A377" s="6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spans="1:31" x14ac:dyDescent="0.15">
      <c r="A378" s="6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spans="1:31" x14ac:dyDescent="0.15">
      <c r="A379" s="6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spans="1:31" x14ac:dyDescent="0.15">
      <c r="A380" s="6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spans="1:31" x14ac:dyDescent="0.15">
      <c r="A381" s="6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x14ac:dyDescent="0.15">
      <c r="A382" s="6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spans="1:31" x14ac:dyDescent="0.15">
      <c r="A383" s="6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spans="1:31" x14ac:dyDescent="0.15">
      <c r="A384" s="6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spans="1:31" x14ac:dyDescent="0.15">
      <c r="A385" s="6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spans="1:31" x14ac:dyDescent="0.15">
      <c r="A386" s="6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spans="1:31" x14ac:dyDescent="0.15">
      <c r="A387" s="6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spans="1:31" x14ac:dyDescent="0.15">
      <c r="A388" s="6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spans="1:31" x14ac:dyDescent="0.15">
      <c r="A389" s="6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spans="1:31" x14ac:dyDescent="0.15">
      <c r="A390" s="6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spans="1:31" x14ac:dyDescent="0.15">
      <c r="A391" s="6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spans="1:31" x14ac:dyDescent="0.15">
      <c r="A392" s="6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x14ac:dyDescent="0.15">
      <c r="A393" s="6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spans="1:31" x14ac:dyDescent="0.15">
      <c r="A394" s="6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spans="1:31" x14ac:dyDescent="0.15">
      <c r="A395" s="6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spans="1:31" x14ac:dyDescent="0.15">
      <c r="A396" s="6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spans="1:31" x14ac:dyDescent="0.15">
      <c r="A397" s="6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spans="1:31" x14ac:dyDescent="0.15">
      <c r="A398" s="6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spans="1:31" x14ac:dyDescent="0.15">
      <c r="A399" s="6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spans="1:31" x14ac:dyDescent="0.15">
      <c r="A400" s="6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spans="1:31" x14ac:dyDescent="0.15">
      <c r="A401" s="6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spans="1:31" x14ac:dyDescent="0.15">
      <c r="A402" s="6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spans="1:31" x14ac:dyDescent="0.15">
      <c r="A403" s="6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x14ac:dyDescent="0.15">
      <c r="A404" s="6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spans="1:31" x14ac:dyDescent="0.15">
      <c r="A405" s="6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spans="1:31" x14ac:dyDescent="0.15">
      <c r="A406" s="6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spans="1:31" x14ac:dyDescent="0.15">
      <c r="A407" s="6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spans="1:31" x14ac:dyDescent="0.15">
      <c r="A408" s="6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spans="1:31" x14ac:dyDescent="0.15">
      <c r="A409" s="6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spans="1:31" x14ac:dyDescent="0.15">
      <c r="A410" s="6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spans="1:31" x14ac:dyDescent="0.15">
      <c r="A411" s="6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spans="1:31" x14ac:dyDescent="0.15">
      <c r="A412" s="6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spans="1:31" x14ac:dyDescent="0.15">
      <c r="A413" s="6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spans="1:31" x14ac:dyDescent="0.15">
      <c r="A414" s="6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x14ac:dyDescent="0.15">
      <c r="A415" s="6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spans="1:31" x14ac:dyDescent="0.15">
      <c r="A416" s="6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spans="1:31" x14ac:dyDescent="0.15">
      <c r="A417" s="6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spans="1:31" x14ac:dyDescent="0.15">
      <c r="A418" s="6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spans="1:31" x14ac:dyDescent="0.15">
      <c r="A419" s="6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spans="1:31" x14ac:dyDescent="0.15">
      <c r="A420" s="6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spans="1:31" x14ac:dyDescent="0.15">
      <c r="A421" s="6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spans="1:31" x14ac:dyDescent="0.15">
      <c r="A422" s="6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spans="1:31" x14ac:dyDescent="0.15">
      <c r="A423" s="6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spans="1:31" x14ac:dyDescent="0.15">
      <c r="A424" s="6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spans="1:31" x14ac:dyDescent="0.15">
      <c r="A425" s="6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x14ac:dyDescent="0.15">
      <c r="A426" s="6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spans="1:31" x14ac:dyDescent="0.15">
      <c r="A427" s="6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spans="1:31" x14ac:dyDescent="0.15">
      <c r="A428" s="6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spans="1:31" x14ac:dyDescent="0.15">
      <c r="A429" s="6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spans="1:31" x14ac:dyDescent="0.15">
      <c r="A430" s="6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spans="1:31" x14ac:dyDescent="0.15">
      <c r="A431" s="6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spans="1:31" x14ac:dyDescent="0.15">
      <c r="A432" s="6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spans="1:31" x14ac:dyDescent="0.15">
      <c r="A433" s="6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spans="1:31" x14ac:dyDescent="0.15">
      <c r="A434" s="6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spans="1:31" x14ac:dyDescent="0.15">
      <c r="A435" s="6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spans="1:31" x14ac:dyDescent="0.15">
      <c r="A436" s="6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x14ac:dyDescent="0.15">
      <c r="A437" s="6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spans="1:31" x14ac:dyDescent="0.15">
      <c r="A438" s="6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spans="1:31" x14ac:dyDescent="0.15">
      <c r="A439" s="6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spans="1:31" x14ac:dyDescent="0.15">
      <c r="A440" s="6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spans="1:31" x14ac:dyDescent="0.15">
      <c r="A441" s="6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spans="1:31" x14ac:dyDescent="0.15">
      <c r="A442" s="6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spans="1:31" x14ac:dyDescent="0.15">
      <c r="A443" s="6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spans="1:31" x14ac:dyDescent="0.15">
      <c r="A444" s="6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spans="1:31" x14ac:dyDescent="0.15">
      <c r="A445" s="6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spans="1:31" x14ac:dyDescent="0.15">
      <c r="A446" s="6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spans="1:31" x14ac:dyDescent="0.15">
      <c r="A447" s="6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x14ac:dyDescent="0.15">
      <c r="A448" s="6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spans="1:31" x14ac:dyDescent="0.15">
      <c r="A449" s="6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spans="1:31" x14ac:dyDescent="0.15">
      <c r="A450" s="6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spans="1:31" x14ac:dyDescent="0.15">
      <c r="A451" s="6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spans="1:31" x14ac:dyDescent="0.15">
      <c r="A452" s="6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spans="1:31" x14ac:dyDescent="0.15">
      <c r="A453" s="6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spans="1:31" x14ac:dyDescent="0.15">
      <c r="A454" s="6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spans="1:31" x14ac:dyDescent="0.15">
      <c r="A455" s="6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spans="1:31" x14ac:dyDescent="0.15">
      <c r="A456" s="6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spans="1:31" x14ac:dyDescent="0.15">
      <c r="A457" s="6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spans="1:31" x14ac:dyDescent="0.15">
      <c r="A458" s="6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x14ac:dyDescent="0.15">
      <c r="A459" s="6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spans="1:31" x14ac:dyDescent="0.15">
      <c r="A460" s="6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spans="1:31" x14ac:dyDescent="0.15">
      <c r="A461" s="6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spans="1:31" x14ac:dyDescent="0.15">
      <c r="A462" s="6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spans="1:31" x14ac:dyDescent="0.15">
      <c r="A463" s="6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spans="1:31" x14ac:dyDescent="0.15">
      <c r="A464" s="6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spans="1:31" x14ac:dyDescent="0.15">
      <c r="A465" s="6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spans="1:31" x14ac:dyDescent="0.15">
      <c r="A466" s="6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spans="1:31" x14ac:dyDescent="0.15">
      <c r="A467" s="6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spans="1:31" x14ac:dyDescent="0.15">
      <c r="A468" s="6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spans="1:31" x14ac:dyDescent="0.15">
      <c r="A469" s="6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x14ac:dyDescent="0.15">
      <c r="A470" s="6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spans="1:31" x14ac:dyDescent="0.15">
      <c r="A471" s="6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spans="1:31" x14ac:dyDescent="0.15">
      <c r="A472" s="6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spans="1:31" x14ac:dyDescent="0.15">
      <c r="A473" s="6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spans="1:31" x14ac:dyDescent="0.15">
      <c r="A474" s="6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spans="1:31" x14ac:dyDescent="0.15">
      <c r="A475" s="6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spans="1:31" x14ac:dyDescent="0.15">
      <c r="A476" s="6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spans="1:31" x14ac:dyDescent="0.15">
      <c r="A477" s="6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spans="1:31" x14ac:dyDescent="0.15">
      <c r="A478" s="6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spans="1:31" x14ac:dyDescent="0.15">
      <c r="A479" s="6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spans="1:31" x14ac:dyDescent="0.15">
      <c r="A480" s="6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x14ac:dyDescent="0.15">
      <c r="A481" s="6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spans="1:31" x14ac:dyDescent="0.15">
      <c r="A482" s="6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spans="1:31" x14ac:dyDescent="0.15">
      <c r="A483" s="6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spans="1:31" x14ac:dyDescent="0.15">
      <c r="A484" s="6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spans="1:31" x14ac:dyDescent="0.15">
      <c r="A485" s="6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spans="1:31" x14ac:dyDescent="0.15">
      <c r="A486" s="6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spans="1:31" x14ac:dyDescent="0.15">
      <c r="A487" s="6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spans="1:31" x14ac:dyDescent="0.15">
      <c r="A488" s="6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spans="1:31" x14ac:dyDescent="0.15">
      <c r="A489" s="6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spans="1:31" x14ac:dyDescent="0.15">
      <c r="A490" s="6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spans="1:31" x14ac:dyDescent="0.15">
      <c r="A491" s="6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x14ac:dyDescent="0.15">
      <c r="A492" s="6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spans="1:31" x14ac:dyDescent="0.15">
      <c r="A493" s="6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spans="1:31" x14ac:dyDescent="0.15">
      <c r="A494" s="6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spans="1:31" x14ac:dyDescent="0.15">
      <c r="A495" s="6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spans="1:31" x14ac:dyDescent="0.15">
      <c r="A496" s="6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spans="1:31" x14ac:dyDescent="0.15">
      <c r="A497" s="6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spans="1:31" x14ac:dyDescent="0.15">
      <c r="A498" s="6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spans="1:31" x14ac:dyDescent="0.15">
      <c r="A499" s="6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spans="1:31" x14ac:dyDescent="0.15">
      <c r="A500" s="6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spans="1:31" x14ac:dyDescent="0.15">
      <c r="A501" s="6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spans="1:31" x14ac:dyDescent="0.15">
      <c r="A502" s="6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x14ac:dyDescent="0.15">
      <c r="A503" s="6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spans="1:31" x14ac:dyDescent="0.15">
      <c r="A504" s="6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spans="1:31" x14ac:dyDescent="0.15">
      <c r="A505" s="6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spans="1:31" x14ac:dyDescent="0.15">
      <c r="A506" s="6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spans="1:31" x14ac:dyDescent="0.15">
      <c r="A507" s="6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spans="1:31" x14ac:dyDescent="0.15">
      <c r="A508" s="6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spans="1:31" x14ac:dyDescent="0.15">
      <c r="A509" s="6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spans="1:31" x14ac:dyDescent="0.15">
      <c r="A510" s="6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spans="1:31" x14ac:dyDescent="0.15">
      <c r="A511" s="6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spans="1:31" x14ac:dyDescent="0.15">
      <c r="A512" s="6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spans="1:31" x14ac:dyDescent="0.15">
      <c r="A513" s="6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x14ac:dyDescent="0.15">
      <c r="A514" s="6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spans="1:31" x14ac:dyDescent="0.15">
      <c r="A515" s="6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spans="1:31" x14ac:dyDescent="0.15">
      <c r="A516" s="6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spans="1:31" x14ac:dyDescent="0.15">
      <c r="A517" s="6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spans="1:31" x14ac:dyDescent="0.15">
      <c r="A518" s="6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spans="1:31" x14ac:dyDescent="0.15">
      <c r="A519" s="6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spans="1:31" x14ac:dyDescent="0.15">
      <c r="A520" s="6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spans="1:31" x14ac:dyDescent="0.15">
      <c r="A521" s="6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spans="1:31" x14ac:dyDescent="0.15">
      <c r="A522" s="6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spans="1:31" x14ac:dyDescent="0.15">
      <c r="A523" s="6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spans="1:31" x14ac:dyDescent="0.15">
      <c r="A524" s="6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x14ac:dyDescent="0.15">
      <c r="A525" s="6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spans="1:31" x14ac:dyDescent="0.15">
      <c r="A526" s="6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spans="1:31" x14ac:dyDescent="0.15">
      <c r="A527" s="6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spans="1:31" x14ac:dyDescent="0.15">
      <c r="A528" s="6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spans="1:31" x14ac:dyDescent="0.15">
      <c r="A529" s="6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spans="1:31" x14ac:dyDescent="0.15">
      <c r="A530" s="6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spans="1:31" x14ac:dyDescent="0.15">
      <c r="A531" s="6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spans="1:31" x14ac:dyDescent="0.15">
      <c r="A532" s="6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spans="1:31" x14ac:dyDescent="0.15">
      <c r="A533" s="6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spans="1:31" x14ac:dyDescent="0.15">
      <c r="A534" s="6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spans="1:31" x14ac:dyDescent="0.15">
      <c r="A535" s="6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x14ac:dyDescent="0.15">
      <c r="A536" s="6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spans="1:31" x14ac:dyDescent="0.15">
      <c r="A537" s="6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spans="1:31" x14ac:dyDescent="0.15">
      <c r="A538" s="6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spans="1:31" x14ac:dyDescent="0.15">
      <c r="A539" s="6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spans="1:31" x14ac:dyDescent="0.15">
      <c r="A540" s="6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spans="1:31" x14ac:dyDescent="0.15">
      <c r="A541" s="6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spans="1:31" x14ac:dyDescent="0.15">
      <c r="A542" s="6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spans="1:31" x14ac:dyDescent="0.15">
      <c r="A543" s="6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spans="1:31" x14ac:dyDescent="0.15">
      <c r="A544" s="6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spans="1:31" x14ac:dyDescent="0.15">
      <c r="A545" s="6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spans="1:31" x14ac:dyDescent="0.15">
      <c r="A546" s="6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x14ac:dyDescent="0.15">
      <c r="A547" s="6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spans="1:31" x14ac:dyDescent="0.15">
      <c r="A548" s="6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spans="1:31" x14ac:dyDescent="0.15">
      <c r="A549" s="6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spans="1:31" x14ac:dyDescent="0.15">
      <c r="A550" s="6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spans="1:31" x14ac:dyDescent="0.15">
      <c r="A551" s="6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spans="1:31" x14ac:dyDescent="0.15">
      <c r="A552" s="6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spans="1:31" x14ac:dyDescent="0.15">
      <c r="A553" s="6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spans="1:31" x14ac:dyDescent="0.15">
      <c r="A554" s="6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spans="1:31" x14ac:dyDescent="0.15">
      <c r="A555" s="6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spans="1:31" x14ac:dyDescent="0.15">
      <c r="A556" s="6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spans="1:31" x14ac:dyDescent="0.15">
      <c r="A557" s="6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x14ac:dyDescent="0.15">
      <c r="A558" s="6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spans="1:31" x14ac:dyDescent="0.15">
      <c r="A559" s="6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spans="1:31" x14ac:dyDescent="0.15">
      <c r="A560" s="6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spans="1:31" x14ac:dyDescent="0.15">
      <c r="A561" s="6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spans="1:31" x14ac:dyDescent="0.15">
      <c r="A562" s="6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spans="1:31" x14ac:dyDescent="0.15">
      <c r="A563" s="6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spans="1:31" x14ac:dyDescent="0.15">
      <c r="A564" s="6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spans="1:31" x14ac:dyDescent="0.15">
      <c r="A565" s="6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spans="1:31" x14ac:dyDescent="0.15">
      <c r="A566" s="6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spans="1:31" x14ac:dyDescent="0.15">
      <c r="A567" s="6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spans="1:31" x14ac:dyDescent="0.15">
      <c r="A568" s="6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x14ac:dyDescent="0.15">
      <c r="A569" s="6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spans="1:31" x14ac:dyDescent="0.15">
      <c r="A570" s="6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spans="1:31" x14ac:dyDescent="0.15">
      <c r="A571" s="6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spans="1:31" x14ac:dyDescent="0.15">
      <c r="A572" s="6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spans="1:31" x14ac:dyDescent="0.15">
      <c r="A573" s="6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spans="1:31" x14ac:dyDescent="0.15">
      <c r="A574" s="6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 x14ac:dyDescent="0.15">
      <c r="A575" s="6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 x14ac:dyDescent="0.15">
      <c r="A576" s="6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 x14ac:dyDescent="0.15">
      <c r="A577" s="6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 x14ac:dyDescent="0.15">
      <c r="A578" s="6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 x14ac:dyDescent="0.15">
      <c r="A579" s="6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x14ac:dyDescent="0.15">
      <c r="A580" s="6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 x14ac:dyDescent="0.15">
      <c r="A581" s="6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 x14ac:dyDescent="0.15">
      <c r="A582" s="6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 x14ac:dyDescent="0.15">
      <c r="A583" s="6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 x14ac:dyDescent="0.15">
      <c r="A584" s="6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 x14ac:dyDescent="0.15">
      <c r="A585" s="6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 x14ac:dyDescent="0.15">
      <c r="A586" s="6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 x14ac:dyDescent="0.15">
      <c r="A587" s="6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 x14ac:dyDescent="0.15">
      <c r="A588" s="6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 x14ac:dyDescent="0.15">
      <c r="A589" s="6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 x14ac:dyDescent="0.15">
      <c r="A590" s="6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x14ac:dyDescent="0.15">
      <c r="A591" s="6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 x14ac:dyDescent="0.15">
      <c r="A592" s="6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 x14ac:dyDescent="0.15">
      <c r="A593" s="6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 x14ac:dyDescent="0.15">
      <c r="A594" s="6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spans="1:31" x14ac:dyDescent="0.15">
      <c r="A595" s="6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spans="1:31" x14ac:dyDescent="0.15">
      <c r="A596" s="6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spans="1:31" x14ac:dyDescent="0.15">
      <c r="A597" s="6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spans="1:31" x14ac:dyDescent="0.15">
      <c r="A598" s="6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spans="1:31" x14ac:dyDescent="0.15">
      <c r="A599" s="6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spans="1:31" x14ac:dyDescent="0.15">
      <c r="A600" s="6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spans="1:31" x14ac:dyDescent="0.15">
      <c r="A601" s="6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x14ac:dyDescent="0.15">
      <c r="A602" s="6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spans="1:31" x14ac:dyDescent="0.15">
      <c r="A603" s="6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spans="1:31" x14ac:dyDescent="0.15">
      <c r="A604" s="6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spans="1:31" x14ac:dyDescent="0.15">
      <c r="A605" s="6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spans="1:31" x14ac:dyDescent="0.15">
      <c r="A606" s="6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spans="1:31" x14ac:dyDescent="0.15">
      <c r="A607" s="6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spans="1:31" x14ac:dyDescent="0.15">
      <c r="A608" s="6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spans="1:31" x14ac:dyDescent="0.15">
      <c r="A609" s="6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spans="1:31" x14ac:dyDescent="0.15">
      <c r="A610" s="6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spans="1:31" x14ac:dyDescent="0.15">
      <c r="A611" s="6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spans="1:31" x14ac:dyDescent="0.15">
      <c r="A612" s="6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x14ac:dyDescent="0.15">
      <c r="A613" s="6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spans="1:31" x14ac:dyDescent="0.15">
      <c r="A614" s="6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spans="1:31" x14ac:dyDescent="0.15">
      <c r="A615" s="6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spans="1:31" x14ac:dyDescent="0.15">
      <c r="A616" s="6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spans="1:31" x14ac:dyDescent="0.15">
      <c r="A617" s="6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spans="1:31" x14ac:dyDescent="0.15">
      <c r="A618" s="6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spans="1:31" x14ac:dyDescent="0.15">
      <c r="A619" s="6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spans="1:31" x14ac:dyDescent="0.15">
      <c r="A620" s="6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spans="1:31" x14ac:dyDescent="0.15">
      <c r="A621" s="6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spans="1:31" x14ac:dyDescent="0.15">
      <c r="A622" s="6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spans="1:31" x14ac:dyDescent="0.15">
      <c r="A623" s="6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x14ac:dyDescent="0.15">
      <c r="A624" s="6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spans="1:31" x14ac:dyDescent="0.15">
      <c r="A625" s="6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spans="1:31" x14ac:dyDescent="0.15">
      <c r="A626" s="6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spans="1:31" x14ac:dyDescent="0.15">
      <c r="A627" s="6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spans="1:31" x14ac:dyDescent="0.15">
      <c r="A628" s="6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spans="1:31" x14ac:dyDescent="0.15">
      <c r="A629" s="6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spans="1:31" x14ac:dyDescent="0.15">
      <c r="A630" s="6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spans="1:31" x14ac:dyDescent="0.15">
      <c r="A631" s="6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spans="1:31" x14ac:dyDescent="0.15">
      <c r="A632" s="6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spans="1:31" x14ac:dyDescent="0.15">
      <c r="A633" s="6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spans="1:31" x14ac:dyDescent="0.15">
      <c r="A634" s="6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x14ac:dyDescent="0.15">
      <c r="A635" s="6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spans="1:31" x14ac:dyDescent="0.15">
      <c r="A636" s="6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spans="1:31" x14ac:dyDescent="0.15">
      <c r="A637" s="6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spans="1:31" x14ac:dyDescent="0.15">
      <c r="A638" s="6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spans="1:31" x14ac:dyDescent="0.15">
      <c r="A639" s="6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spans="1:31" x14ac:dyDescent="0.15">
      <c r="A640" s="6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spans="1:31" x14ac:dyDescent="0.15">
      <c r="A641" s="6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spans="1:31" x14ac:dyDescent="0.15">
      <c r="A642" s="6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spans="1:31" x14ac:dyDescent="0.15">
      <c r="A643" s="6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spans="1:31" x14ac:dyDescent="0.15">
      <c r="A644" s="6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spans="1:31" x14ac:dyDescent="0.15">
      <c r="A645" s="6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x14ac:dyDescent="0.15">
      <c r="A646" s="6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spans="1:31" x14ac:dyDescent="0.15">
      <c r="A647" s="6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spans="1:31" x14ac:dyDescent="0.15">
      <c r="A648" s="6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spans="1:31" x14ac:dyDescent="0.15">
      <c r="A649" s="6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spans="1:31" x14ac:dyDescent="0.15">
      <c r="A650" s="6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spans="1:31" x14ac:dyDescent="0.15">
      <c r="A651" s="6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spans="1:31" x14ac:dyDescent="0.15">
      <c r="A652" s="6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spans="1:31" x14ac:dyDescent="0.15">
      <c r="A653" s="6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spans="1:31" x14ac:dyDescent="0.15">
      <c r="A654" s="6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spans="1:31" x14ac:dyDescent="0.15">
      <c r="A655" s="6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spans="1:31" x14ac:dyDescent="0.15">
      <c r="A656" s="6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x14ac:dyDescent="0.15">
      <c r="A657" s="6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spans="1:31" x14ac:dyDescent="0.15">
      <c r="A658" s="6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spans="1:31" x14ac:dyDescent="0.15">
      <c r="A659" s="6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spans="1:31" x14ac:dyDescent="0.15">
      <c r="A660" s="6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spans="1:31" x14ac:dyDescent="0.15">
      <c r="A661" s="6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spans="1:31" x14ac:dyDescent="0.15">
      <c r="A662" s="6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spans="1:31" x14ac:dyDescent="0.15">
      <c r="A663" s="6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spans="1:31" x14ac:dyDescent="0.15">
      <c r="A664" s="6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spans="1:31" x14ac:dyDescent="0.15">
      <c r="A665" s="6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spans="1:31" x14ac:dyDescent="0.15">
      <c r="A666" s="6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spans="1:31" x14ac:dyDescent="0.15">
      <c r="A667" s="6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x14ac:dyDescent="0.15">
      <c r="A668" s="6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spans="1:31" x14ac:dyDescent="0.15">
      <c r="A669" s="6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spans="1:31" x14ac:dyDescent="0.15">
      <c r="A670" s="6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spans="1:31" x14ac:dyDescent="0.15">
      <c r="A671" s="6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spans="1:31" x14ac:dyDescent="0.15">
      <c r="A672" s="6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spans="1:31" x14ac:dyDescent="0.15">
      <c r="A673" s="6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spans="1:31" x14ac:dyDescent="0.15">
      <c r="A674" s="6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spans="1:31" x14ac:dyDescent="0.15">
      <c r="A675" s="6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spans="1:31" x14ac:dyDescent="0.15">
      <c r="A676" s="6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spans="1:31" x14ac:dyDescent="0.15">
      <c r="A677" s="6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spans="1:31" x14ac:dyDescent="0.15">
      <c r="A678" s="6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x14ac:dyDescent="0.15">
      <c r="A679" s="6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spans="1:31" x14ac:dyDescent="0.15">
      <c r="A680" s="6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spans="1:31" x14ac:dyDescent="0.15">
      <c r="A681" s="6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spans="1:31" x14ac:dyDescent="0.15">
      <c r="A682" s="6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spans="1:31" x14ac:dyDescent="0.15">
      <c r="A683" s="6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spans="1:31" x14ac:dyDescent="0.15">
      <c r="A684" s="6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spans="1:31" x14ac:dyDescent="0.15">
      <c r="A685" s="6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spans="1:31" x14ac:dyDescent="0.15">
      <c r="A686" s="6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spans="1:31" x14ac:dyDescent="0.15">
      <c r="A687" s="6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spans="1:31" x14ac:dyDescent="0.15">
      <c r="A688" s="6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spans="1:31" x14ac:dyDescent="0.15">
      <c r="A689" s="6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x14ac:dyDescent="0.15">
      <c r="A690" s="6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spans="1:31" x14ac:dyDescent="0.15">
      <c r="A691" s="6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spans="1:31" x14ac:dyDescent="0.15">
      <c r="A692" s="6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spans="1:31" x14ac:dyDescent="0.15">
      <c r="A693" s="6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spans="1:31" x14ac:dyDescent="0.15">
      <c r="A694" s="6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spans="1:31" x14ac:dyDescent="0.15">
      <c r="A695" s="6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spans="1:31" x14ac:dyDescent="0.15">
      <c r="A696" s="6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spans="1:31" x14ac:dyDescent="0.15">
      <c r="A697" s="6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spans="1:31" x14ac:dyDescent="0.15">
      <c r="A698" s="6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spans="1:31" x14ac:dyDescent="0.15">
      <c r="A699" s="6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spans="1:31" x14ac:dyDescent="0.15">
      <c r="A700" s="6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x14ac:dyDescent="0.15">
      <c r="A701" s="6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spans="1:31" x14ac:dyDescent="0.15">
      <c r="A702" s="6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spans="1:31" x14ac:dyDescent="0.15">
      <c r="A703" s="6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spans="1:31" x14ac:dyDescent="0.15">
      <c r="A704" s="6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spans="1:31" x14ac:dyDescent="0.15">
      <c r="A705" s="6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spans="1:31" x14ac:dyDescent="0.15">
      <c r="A706" s="6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spans="1:31" x14ac:dyDescent="0.15">
      <c r="A707" s="6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spans="1:31" x14ac:dyDescent="0.15">
      <c r="A708" s="6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spans="1:31" x14ac:dyDescent="0.15">
      <c r="A709" s="6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spans="1:31" x14ac:dyDescent="0.15">
      <c r="A710" s="6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spans="1:31" x14ac:dyDescent="0.15">
      <c r="A711" s="6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 x14ac:dyDescent="0.15">
      <c r="A712" s="6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spans="1:31" x14ac:dyDescent="0.15">
      <c r="A713" s="6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spans="1:31" x14ac:dyDescent="0.15">
      <c r="A714" s="6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spans="1:31" x14ac:dyDescent="0.15">
      <c r="A715" s="6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spans="1:31" x14ac:dyDescent="0.15">
      <c r="A716" s="6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spans="1:31" x14ac:dyDescent="0.15">
      <c r="A717" s="6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spans="1:31" x14ac:dyDescent="0.15">
      <c r="A718" s="6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spans="1:31" x14ac:dyDescent="0.15">
      <c r="A719" s="6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spans="1:31" x14ac:dyDescent="0.15">
      <c r="A720" s="6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spans="1:31" x14ac:dyDescent="0.15">
      <c r="A721" s="6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spans="1:31" x14ac:dyDescent="0.15">
      <c r="A722" s="6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 x14ac:dyDescent="0.15">
      <c r="A723" s="6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spans="1:31" x14ac:dyDescent="0.15">
      <c r="A724" s="6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spans="1:31" x14ac:dyDescent="0.15">
      <c r="A725" s="6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spans="1:31" x14ac:dyDescent="0.15">
      <c r="A726" s="6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spans="1:31" x14ac:dyDescent="0.15">
      <c r="A727" s="6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spans="1:31" x14ac:dyDescent="0.15">
      <c r="A728" s="6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spans="1:31" x14ac:dyDescent="0.15">
      <c r="A729" s="6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spans="1:31" x14ac:dyDescent="0.15">
      <c r="A730" s="6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spans="1:31" x14ac:dyDescent="0.15">
      <c r="A731" s="6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spans="1:31" x14ac:dyDescent="0.15">
      <c r="A732" s="6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spans="1:31" x14ac:dyDescent="0.15">
      <c r="A733" s="6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 x14ac:dyDescent="0.15">
      <c r="A734" s="6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spans="1:31" x14ac:dyDescent="0.15">
      <c r="A735" s="6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spans="1:31" x14ac:dyDescent="0.15">
      <c r="A736" s="6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spans="1:31" x14ac:dyDescent="0.15">
      <c r="A737" s="6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spans="1:31" x14ac:dyDescent="0.15">
      <c r="A738" s="6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spans="1:31" x14ac:dyDescent="0.15">
      <c r="A739" s="6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spans="1:31" x14ac:dyDescent="0.15">
      <c r="A740" s="6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spans="1:31" x14ac:dyDescent="0.15">
      <c r="A741" s="6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spans="1:31" x14ac:dyDescent="0.15">
      <c r="A742" s="6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spans="1:31" x14ac:dyDescent="0.15">
      <c r="A743" s="6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spans="1:31" x14ac:dyDescent="0.15">
      <c r="A744" s="6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 x14ac:dyDescent="0.15">
      <c r="A745" s="6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spans="1:31" x14ac:dyDescent="0.15">
      <c r="A746" s="6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spans="1:31" x14ac:dyDescent="0.15">
      <c r="A747" s="6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spans="1:31" x14ac:dyDescent="0.15">
      <c r="A748" s="6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spans="1:31" x14ac:dyDescent="0.15">
      <c r="A749" s="6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spans="1:31" x14ac:dyDescent="0.15">
      <c r="A750" s="6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spans="1:31" x14ac:dyDescent="0.15">
      <c r="A751" s="6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spans="1:31" x14ac:dyDescent="0.15">
      <c r="A752" s="6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spans="1:31" x14ac:dyDescent="0.15">
      <c r="A753" s="6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spans="1:31" x14ac:dyDescent="0.15">
      <c r="A754" s="6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spans="1:31" x14ac:dyDescent="0.15">
      <c r="A755" s="6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 x14ac:dyDescent="0.15">
      <c r="A756" s="6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spans="1:31" x14ac:dyDescent="0.15">
      <c r="A757" s="6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spans="1:31" x14ac:dyDescent="0.15">
      <c r="A758" s="6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spans="1:31" x14ac:dyDescent="0.15">
      <c r="A759" s="6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spans="1:31" x14ac:dyDescent="0.15">
      <c r="A760" s="6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spans="1:31" x14ac:dyDescent="0.15">
      <c r="A761" s="6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spans="1:31" x14ac:dyDescent="0.15">
      <c r="A762" s="6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spans="1:31" x14ac:dyDescent="0.15">
      <c r="A763" s="6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spans="1:31" x14ac:dyDescent="0.15">
      <c r="A764" s="6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spans="1:31" x14ac:dyDescent="0.15">
      <c r="A765" s="6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spans="1:31" x14ac:dyDescent="0.15">
      <c r="A766" s="6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 x14ac:dyDescent="0.15">
      <c r="A767" s="6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spans="1:31" x14ac:dyDescent="0.15">
      <c r="A768" s="6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spans="1:31" x14ac:dyDescent="0.15">
      <c r="A769" s="6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spans="1:31" x14ac:dyDescent="0.15">
      <c r="A770" s="6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spans="1:31" x14ac:dyDescent="0.15">
      <c r="A771" s="6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spans="1:31" x14ac:dyDescent="0.15">
      <c r="A772" s="6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spans="1:31" x14ac:dyDescent="0.15">
      <c r="A773" s="6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spans="1:31" x14ac:dyDescent="0.15">
      <c r="A774" s="6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spans="1:31" x14ac:dyDescent="0.15">
      <c r="A775" s="6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spans="1:31" x14ac:dyDescent="0.15">
      <c r="A776" s="6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spans="1:31" x14ac:dyDescent="0.15">
      <c r="A777" s="6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 x14ac:dyDescent="0.15">
      <c r="A778" s="6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spans="1:31" x14ac:dyDescent="0.15">
      <c r="A779" s="6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spans="1:31" x14ac:dyDescent="0.15">
      <c r="A780" s="6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spans="1:31" x14ac:dyDescent="0.15">
      <c r="A781" s="6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spans="1:31" x14ac:dyDescent="0.15">
      <c r="A782" s="6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spans="1:31" x14ac:dyDescent="0.15">
      <c r="A783" s="6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spans="1:31" x14ac:dyDescent="0.15">
      <c r="A784" s="6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spans="1:31" x14ac:dyDescent="0.15">
      <c r="A785" s="6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spans="1:31" x14ac:dyDescent="0.15">
      <c r="A786" s="6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spans="1:31" x14ac:dyDescent="0.15">
      <c r="A787" s="6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spans="1:31" x14ac:dyDescent="0.15">
      <c r="A788" s="6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 x14ac:dyDescent="0.15">
      <c r="A789" s="6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spans="1:31" x14ac:dyDescent="0.15">
      <c r="A790" s="6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spans="1:31" x14ac:dyDescent="0.15">
      <c r="A791" s="6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spans="1:31" x14ac:dyDescent="0.15">
      <c r="A792" s="6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spans="1:31" x14ac:dyDescent="0.15">
      <c r="A793" s="6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spans="1:31" x14ac:dyDescent="0.15">
      <c r="A794" s="6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spans="1:31" x14ac:dyDescent="0.15">
      <c r="A795" s="6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spans="1:31" x14ac:dyDescent="0.15">
      <c r="A796" s="6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spans="1:31" x14ac:dyDescent="0.15">
      <c r="A797" s="6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spans="1:31" x14ac:dyDescent="0.15">
      <c r="A798" s="6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spans="1:31" x14ac:dyDescent="0.15">
      <c r="A799" s="6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 x14ac:dyDescent="0.15">
      <c r="A800" s="6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spans="1:31" x14ac:dyDescent="0.15">
      <c r="A801" s="6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spans="1:31" x14ac:dyDescent="0.15">
      <c r="A802" s="6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spans="1:31" x14ac:dyDescent="0.15">
      <c r="A803" s="6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spans="1:31" x14ac:dyDescent="0.15">
      <c r="A804" s="6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spans="1:31" x14ac:dyDescent="0.15">
      <c r="A805" s="6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spans="1:31" x14ac:dyDescent="0.15">
      <c r="A806" s="6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spans="1:31" x14ac:dyDescent="0.15">
      <c r="A807" s="6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spans="1:31" x14ac:dyDescent="0.15">
      <c r="A808" s="6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spans="1:31" x14ac:dyDescent="0.15">
      <c r="A809" s="6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spans="1:31" x14ac:dyDescent="0.15">
      <c r="A810" s="6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 x14ac:dyDescent="0.15">
      <c r="A811" s="6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spans="1:31" x14ac:dyDescent="0.15">
      <c r="A812" s="6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spans="1:31" x14ac:dyDescent="0.15">
      <c r="A813" s="6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spans="1:31" x14ac:dyDescent="0.15">
      <c r="A814" s="6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spans="1:31" x14ac:dyDescent="0.15">
      <c r="A815" s="6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spans="1:31" x14ac:dyDescent="0.15">
      <c r="A816" s="6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spans="1:31" x14ac:dyDescent="0.15">
      <c r="A817" s="6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spans="1:31" x14ac:dyDescent="0.15">
      <c r="A818" s="6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spans="1:31" x14ac:dyDescent="0.15">
      <c r="A819" s="6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spans="1:31" x14ac:dyDescent="0.15">
      <c r="A820" s="6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spans="1:31" x14ac:dyDescent="0.15">
      <c r="A821" s="6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 x14ac:dyDescent="0.15">
      <c r="A822" s="6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spans="1:31" x14ac:dyDescent="0.15">
      <c r="A823" s="6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spans="1:31" x14ac:dyDescent="0.15">
      <c r="A824" s="6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spans="1:31" x14ac:dyDescent="0.15">
      <c r="A825" s="6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spans="1:31" x14ac:dyDescent="0.15">
      <c r="A826" s="6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spans="1:31" x14ac:dyDescent="0.15">
      <c r="A827" s="6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spans="1:31" x14ac:dyDescent="0.15">
      <c r="A828" s="6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spans="1:31" x14ac:dyDescent="0.15">
      <c r="A829" s="6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spans="1:31" x14ac:dyDescent="0.15">
      <c r="A830" s="6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spans="1:31" x14ac:dyDescent="0.15">
      <c r="A831" s="6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spans="1:31" x14ac:dyDescent="0.15">
      <c r="A832" s="6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 x14ac:dyDescent="0.15">
      <c r="A833" s="6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spans="1:31" x14ac:dyDescent="0.15">
      <c r="A834" s="6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spans="1:31" x14ac:dyDescent="0.15">
      <c r="A835" s="6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spans="1:31" x14ac:dyDescent="0.15">
      <c r="A836" s="6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spans="1:31" x14ac:dyDescent="0.15">
      <c r="A837" s="6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spans="1:31" x14ac:dyDescent="0.15">
      <c r="A838" s="6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spans="1:31" x14ac:dyDescent="0.15">
      <c r="A839" s="6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spans="1:31" x14ac:dyDescent="0.15">
      <c r="A840" s="6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spans="1:31" x14ac:dyDescent="0.15">
      <c r="A841" s="6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spans="1:31" x14ac:dyDescent="0.15">
      <c r="A842" s="6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spans="1:31" x14ac:dyDescent="0.15">
      <c r="A843" s="6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 x14ac:dyDescent="0.15">
      <c r="A844" s="6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spans="1:31" x14ac:dyDescent="0.15">
      <c r="A845" s="6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spans="1:31" x14ac:dyDescent="0.15">
      <c r="A846" s="6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spans="1:31" x14ac:dyDescent="0.15">
      <c r="A847" s="6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spans="1:31" x14ac:dyDescent="0.15">
      <c r="A848" s="6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spans="1:31" x14ac:dyDescent="0.15">
      <c r="A849" s="6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spans="1:31" x14ac:dyDescent="0.15">
      <c r="A850" s="6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spans="1:31" x14ac:dyDescent="0.15">
      <c r="A851" s="6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spans="1:31" x14ac:dyDescent="0.15">
      <c r="A852" s="6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spans="1:31" x14ac:dyDescent="0.15">
      <c r="A853" s="6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spans="1:31" x14ac:dyDescent="0.15">
      <c r="A854" s="6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 x14ac:dyDescent="0.15">
      <c r="A855" s="6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spans="1:31" x14ac:dyDescent="0.15">
      <c r="A856" s="6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spans="1:31" x14ac:dyDescent="0.15">
      <c r="A857" s="6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spans="1:31" x14ac:dyDescent="0.15">
      <c r="A858" s="6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spans="1:31" x14ac:dyDescent="0.15">
      <c r="A859" s="6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spans="1:31" x14ac:dyDescent="0.15">
      <c r="A860" s="6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spans="1:31" x14ac:dyDescent="0.15">
      <c r="A861" s="6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spans="1:31" x14ac:dyDescent="0.15">
      <c r="A862" s="6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spans="1:31" x14ac:dyDescent="0.15">
      <c r="A863" s="6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spans="1:31" x14ac:dyDescent="0.15">
      <c r="A864" s="6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spans="1:31" x14ac:dyDescent="0.15">
      <c r="A865" s="6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 x14ac:dyDescent="0.15">
      <c r="A866" s="6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spans="1:31" x14ac:dyDescent="0.15">
      <c r="A867" s="6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spans="1:31" x14ac:dyDescent="0.15">
      <c r="A868" s="6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spans="1:31" x14ac:dyDescent="0.15">
      <c r="A869" s="6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spans="1:31" x14ac:dyDescent="0.15">
      <c r="A870" s="6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spans="1:31" x14ac:dyDescent="0.15">
      <c r="A871" s="6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spans="1:31" x14ac:dyDescent="0.15">
      <c r="A872" s="6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spans="1:31" x14ac:dyDescent="0.15">
      <c r="A873" s="6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spans="1:31" x14ac:dyDescent="0.15">
      <c r="A874" s="6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spans="1:31" x14ac:dyDescent="0.15">
      <c r="A875" s="6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spans="1:31" x14ac:dyDescent="0.15">
      <c r="A876" s="6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 x14ac:dyDescent="0.15">
      <c r="A877" s="6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spans="1:31" x14ac:dyDescent="0.15">
      <c r="A878" s="6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spans="1:31" x14ac:dyDescent="0.15">
      <c r="A879" s="6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spans="1:31" x14ac:dyDescent="0.15">
      <c r="A880" s="6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spans="1:31" x14ac:dyDescent="0.15">
      <c r="A881" s="6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spans="1:31" x14ac:dyDescent="0.15">
      <c r="A882" s="6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spans="1:31" x14ac:dyDescent="0.15">
      <c r="A883" s="6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spans="1:31" x14ac:dyDescent="0.15">
      <c r="A884" s="6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spans="1:31" x14ac:dyDescent="0.15">
      <c r="A885" s="6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spans="1:31" x14ac:dyDescent="0.15">
      <c r="A886" s="6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spans="1:31" x14ac:dyDescent="0.15">
      <c r="A887" s="6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 x14ac:dyDescent="0.15">
      <c r="A888" s="6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  <row r="889" spans="1:31" x14ac:dyDescent="0.15">
      <c r="A889" s="6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</row>
    <row r="890" spans="1:31" x14ac:dyDescent="0.15">
      <c r="A890" s="6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</row>
    <row r="891" spans="1:31" x14ac:dyDescent="0.15">
      <c r="A891" s="6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</row>
    <row r="892" spans="1:31" x14ac:dyDescent="0.15">
      <c r="A892" s="6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</row>
    <row r="893" spans="1:31" x14ac:dyDescent="0.15">
      <c r="A893" s="6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</row>
    <row r="894" spans="1:31" x14ac:dyDescent="0.15">
      <c r="A894" s="6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</row>
    <row r="895" spans="1:31" x14ac:dyDescent="0.15">
      <c r="A895" s="6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</row>
    <row r="896" spans="1:31" x14ac:dyDescent="0.15">
      <c r="A896" s="6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</row>
    <row r="897" spans="1:31" x14ac:dyDescent="0.15">
      <c r="A897" s="6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</row>
    <row r="898" spans="1:31" x14ac:dyDescent="0.15">
      <c r="A898" s="6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 spans="1:31" x14ac:dyDescent="0.15">
      <c r="A899" s="6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</row>
    <row r="900" spans="1:31" x14ac:dyDescent="0.15">
      <c r="A900" s="6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</row>
    <row r="901" spans="1:31" x14ac:dyDescent="0.15">
      <c r="A901" s="6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</row>
    <row r="902" spans="1:31" x14ac:dyDescent="0.15">
      <c r="A902" s="6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</row>
    <row r="903" spans="1:31" x14ac:dyDescent="0.15">
      <c r="A903" s="6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</row>
    <row r="904" spans="1:31" x14ac:dyDescent="0.15">
      <c r="A904" s="6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</row>
    <row r="905" spans="1:31" x14ac:dyDescent="0.15">
      <c r="A905" s="6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</row>
    <row r="906" spans="1:31" x14ac:dyDescent="0.15">
      <c r="A906" s="6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</row>
    <row r="907" spans="1:31" x14ac:dyDescent="0.15">
      <c r="A907" s="6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</row>
    <row r="908" spans="1:31" x14ac:dyDescent="0.15">
      <c r="A908" s="6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</row>
    <row r="909" spans="1:31" x14ac:dyDescent="0.15">
      <c r="A909" s="6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 spans="1:31" x14ac:dyDescent="0.15">
      <c r="A910" s="6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</row>
    <row r="911" spans="1:31" x14ac:dyDescent="0.15">
      <c r="A911" s="6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</row>
    <row r="912" spans="1:31" x14ac:dyDescent="0.15">
      <c r="A912" s="6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</row>
    <row r="913" spans="1:31" x14ac:dyDescent="0.15">
      <c r="A913" s="6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</row>
    <row r="914" spans="1:31" x14ac:dyDescent="0.15">
      <c r="A914" s="6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</row>
    <row r="915" spans="1:31" x14ac:dyDescent="0.15">
      <c r="A915" s="6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</row>
    <row r="916" spans="1:31" x14ac:dyDescent="0.15">
      <c r="A916" s="6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</row>
    <row r="917" spans="1:31" x14ac:dyDescent="0.15">
      <c r="A917" s="6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</row>
    <row r="918" spans="1:31" x14ac:dyDescent="0.15">
      <c r="A918" s="6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</row>
    <row r="919" spans="1:31" x14ac:dyDescent="0.15">
      <c r="A919" s="6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</row>
    <row r="920" spans="1:31" x14ac:dyDescent="0.15">
      <c r="A920" s="6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 spans="1:31" x14ac:dyDescent="0.15">
      <c r="A921" s="6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</row>
    <row r="922" spans="1:31" x14ac:dyDescent="0.15">
      <c r="A922" s="6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</row>
    <row r="923" spans="1:31" x14ac:dyDescent="0.15">
      <c r="A923" s="6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</row>
    <row r="924" spans="1:31" x14ac:dyDescent="0.15">
      <c r="A924" s="6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</row>
    <row r="925" spans="1:31" x14ac:dyDescent="0.15">
      <c r="A925" s="6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</row>
    <row r="926" spans="1:31" x14ac:dyDescent="0.15">
      <c r="A926" s="6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</row>
    <row r="927" spans="1:31" x14ac:dyDescent="0.15">
      <c r="A927" s="6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</row>
    <row r="928" spans="1:31" x14ac:dyDescent="0.15">
      <c r="A928" s="6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</row>
    <row r="929" spans="1:31" x14ac:dyDescent="0.15">
      <c r="A929" s="6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</row>
    <row r="930" spans="1:31" x14ac:dyDescent="0.15">
      <c r="A930" s="6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</row>
    <row r="931" spans="1:31" x14ac:dyDescent="0.15">
      <c r="A931" s="6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 spans="1:31" x14ac:dyDescent="0.15">
      <c r="A932" s="6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</row>
    <row r="933" spans="1:31" x14ac:dyDescent="0.15">
      <c r="A933" s="6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</row>
    <row r="934" spans="1:31" x14ac:dyDescent="0.15">
      <c r="A934" s="6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</row>
    <row r="935" spans="1:31" x14ac:dyDescent="0.15">
      <c r="A935" s="6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</row>
    <row r="936" spans="1:31" x14ac:dyDescent="0.15">
      <c r="A936" s="6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</row>
    <row r="937" spans="1:31" x14ac:dyDescent="0.15">
      <c r="A937" s="6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</row>
    <row r="938" spans="1:31" x14ac:dyDescent="0.15">
      <c r="A938" s="6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</row>
    <row r="939" spans="1:31" x14ac:dyDescent="0.15">
      <c r="A939" s="6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</row>
    <row r="940" spans="1:31" x14ac:dyDescent="0.15">
      <c r="A940" s="6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</row>
    <row r="941" spans="1:31" x14ac:dyDescent="0.15">
      <c r="A941" s="6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</row>
    <row r="942" spans="1:31" x14ac:dyDescent="0.15">
      <c r="A942" s="6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 spans="1:31" x14ac:dyDescent="0.15">
      <c r="A943" s="6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</row>
    <row r="944" spans="1:31" x14ac:dyDescent="0.15">
      <c r="A944" s="6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</row>
    <row r="945" spans="1:31" x14ac:dyDescent="0.15">
      <c r="A945" s="6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</row>
    <row r="946" spans="1:31" x14ac:dyDescent="0.15">
      <c r="A946" s="6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</row>
    <row r="947" spans="1:31" x14ac:dyDescent="0.15">
      <c r="A947" s="6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</row>
    <row r="948" spans="1:31" x14ac:dyDescent="0.15">
      <c r="A948" s="6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</row>
    <row r="949" spans="1:31" x14ac:dyDescent="0.15">
      <c r="A949" s="6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</row>
    <row r="950" spans="1:31" x14ac:dyDescent="0.15">
      <c r="A950" s="6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</row>
    <row r="951" spans="1:31" x14ac:dyDescent="0.15">
      <c r="A951" s="6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</row>
    <row r="952" spans="1:31" x14ac:dyDescent="0.15">
      <c r="A952" s="6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</row>
    <row r="953" spans="1:31" x14ac:dyDescent="0.15">
      <c r="A953" s="6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</row>
    <row r="954" spans="1:31" x14ac:dyDescent="0.15">
      <c r="A954" s="6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</row>
    <row r="955" spans="1:31" x14ac:dyDescent="0.15">
      <c r="A955" s="6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</row>
    <row r="956" spans="1:31" x14ac:dyDescent="0.15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</sheetData>
  <mergeCells count="7">
    <mergeCell ref="A21:A22"/>
    <mergeCell ref="A23:A24"/>
    <mergeCell ref="A17:A20"/>
    <mergeCell ref="A2:A4"/>
    <mergeCell ref="A5:A8"/>
    <mergeCell ref="A9:A12"/>
    <mergeCell ref="A13:A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workbookViewId="0">
      <selection activeCell="U27" sqref="U27"/>
    </sheetView>
  </sheetViews>
  <sheetFormatPr baseColWidth="10" defaultColWidth="11.5" defaultRowHeight="15" x14ac:dyDescent="0.2"/>
  <cols>
    <col min="1" max="1" width="13" customWidth="1"/>
    <col min="2" max="2" width="47.5" bestFit="1" customWidth="1"/>
    <col min="3" max="3" width="13.1640625" customWidth="1"/>
    <col min="4" max="4" width="15" customWidth="1"/>
    <col min="5" max="5" width="18.83203125" customWidth="1"/>
    <col min="6" max="8" width="11.5" bestFit="1" customWidth="1"/>
    <col min="9" max="9" width="19" bestFit="1" customWidth="1"/>
    <col min="10" max="10" width="67.83203125" bestFit="1" customWidth="1"/>
    <col min="11" max="11" width="54.6640625" bestFit="1" customWidth="1"/>
  </cols>
  <sheetData>
    <row r="1" spans="1:11" x14ac:dyDescent="0.2">
      <c r="A1" s="14" t="s">
        <v>39</v>
      </c>
      <c r="B1" s="14" t="s">
        <v>40</v>
      </c>
      <c r="C1" s="14" t="s">
        <v>41</v>
      </c>
      <c r="D1" s="14" t="s">
        <v>42</v>
      </c>
      <c r="E1" s="14" t="s">
        <v>43</v>
      </c>
      <c r="F1" s="14" t="s">
        <v>44</v>
      </c>
      <c r="G1" s="14" t="s">
        <v>45</v>
      </c>
      <c r="H1" s="14" t="s">
        <v>46</v>
      </c>
      <c r="I1" s="14" t="s">
        <v>47</v>
      </c>
      <c r="J1" s="14" t="s">
        <v>48</v>
      </c>
      <c r="K1" s="14" t="s">
        <v>49</v>
      </c>
    </row>
    <row r="2" spans="1:11" x14ac:dyDescent="0.2">
      <c r="A2" s="15">
        <v>43013</v>
      </c>
      <c r="B2" t="s">
        <v>50</v>
      </c>
      <c r="C2" t="s">
        <v>51</v>
      </c>
      <c r="D2" s="16">
        <v>120</v>
      </c>
      <c r="E2" s="16">
        <v>381</v>
      </c>
      <c r="F2" s="16">
        <v>224</v>
      </c>
      <c r="G2" s="16">
        <v>169</v>
      </c>
      <c r="H2" s="16">
        <v>2533</v>
      </c>
      <c r="I2" s="16">
        <v>38509</v>
      </c>
      <c r="J2" t="s">
        <v>52</v>
      </c>
    </row>
    <row r="3" spans="1:11" x14ac:dyDescent="0.2">
      <c r="A3" s="15">
        <v>43021</v>
      </c>
      <c r="B3" t="s">
        <v>53</v>
      </c>
      <c r="C3" t="s">
        <v>54</v>
      </c>
      <c r="D3" s="16">
        <v>714</v>
      </c>
      <c r="E3" s="16">
        <v>226</v>
      </c>
      <c r="F3" s="16">
        <v>308</v>
      </c>
      <c r="G3" s="16">
        <v>264</v>
      </c>
      <c r="H3" s="16">
        <v>2623</v>
      </c>
      <c r="I3" s="16">
        <v>182433</v>
      </c>
      <c r="J3" t="s">
        <v>55</v>
      </c>
    </row>
    <row r="4" spans="1:11" x14ac:dyDescent="0.2">
      <c r="A4" s="15">
        <v>43033</v>
      </c>
      <c r="B4" t="s">
        <v>56</v>
      </c>
      <c r="C4" t="s">
        <v>51</v>
      </c>
      <c r="D4" s="16">
        <v>122</v>
      </c>
      <c r="E4" s="16">
        <v>302</v>
      </c>
      <c r="F4" s="16">
        <v>203</v>
      </c>
      <c r="G4" s="16">
        <v>156</v>
      </c>
      <c r="H4" s="16">
        <v>1193</v>
      </c>
      <c r="I4" s="16">
        <v>71173</v>
      </c>
      <c r="J4" t="s">
        <v>57</v>
      </c>
    </row>
    <row r="5" spans="1:11" x14ac:dyDescent="0.2">
      <c r="A5" s="15">
        <v>43034</v>
      </c>
      <c r="B5" t="s">
        <v>58</v>
      </c>
      <c r="C5" t="s">
        <v>54</v>
      </c>
      <c r="D5" s="16">
        <v>194</v>
      </c>
      <c r="E5" s="16">
        <v>62</v>
      </c>
      <c r="F5" s="16">
        <v>122</v>
      </c>
      <c r="G5" s="16">
        <v>70</v>
      </c>
      <c r="H5" s="16">
        <v>455</v>
      </c>
      <c r="I5" s="16">
        <v>118316</v>
      </c>
      <c r="J5" t="s">
        <v>59</v>
      </c>
      <c r="K5" t="s">
        <v>60</v>
      </c>
    </row>
    <row r="6" spans="1:11" x14ac:dyDescent="0.2">
      <c r="A6" s="15">
        <v>43034</v>
      </c>
      <c r="B6" t="s">
        <v>58</v>
      </c>
      <c r="C6" t="s">
        <v>54</v>
      </c>
      <c r="D6" s="16">
        <v>307</v>
      </c>
      <c r="E6" s="16">
        <v>269</v>
      </c>
      <c r="F6" s="16">
        <v>477</v>
      </c>
      <c r="G6" s="16">
        <v>185</v>
      </c>
      <c r="H6" s="16">
        <v>1796</v>
      </c>
      <c r="I6" s="16">
        <v>124611</v>
      </c>
      <c r="J6" s="17" t="s">
        <v>61</v>
      </c>
      <c r="K6" t="s">
        <v>62</v>
      </c>
    </row>
    <row r="7" spans="1:11" x14ac:dyDescent="0.2">
      <c r="A7" s="15">
        <v>43035</v>
      </c>
      <c r="B7" t="s">
        <v>63</v>
      </c>
      <c r="C7" t="s">
        <v>51</v>
      </c>
      <c r="D7" s="16">
        <v>311</v>
      </c>
      <c r="E7" s="16">
        <v>563</v>
      </c>
      <c r="F7" s="16">
        <v>372</v>
      </c>
      <c r="G7" s="16">
        <v>308</v>
      </c>
      <c r="H7" s="16">
        <v>5439</v>
      </c>
      <c r="I7" s="16">
        <v>127871</v>
      </c>
      <c r="J7" t="s">
        <v>64</v>
      </c>
    </row>
    <row r="8" spans="1:11" x14ac:dyDescent="0.2">
      <c r="A8" s="15">
        <v>43038</v>
      </c>
      <c r="B8" t="s">
        <v>65</v>
      </c>
      <c r="C8" t="s">
        <v>51</v>
      </c>
      <c r="D8" s="16">
        <v>198</v>
      </c>
      <c r="E8" s="16">
        <v>461</v>
      </c>
      <c r="F8" s="16">
        <v>226</v>
      </c>
      <c r="G8" s="16">
        <v>158</v>
      </c>
      <c r="H8" s="16">
        <v>3002</v>
      </c>
      <c r="I8" s="16">
        <v>72974</v>
      </c>
      <c r="J8" t="s">
        <v>66</v>
      </c>
    </row>
    <row r="9" spans="1:11" x14ac:dyDescent="0.2">
      <c r="A9" s="15">
        <v>43039</v>
      </c>
      <c r="B9" t="s">
        <v>67</v>
      </c>
      <c r="C9" t="s">
        <v>54</v>
      </c>
      <c r="D9" s="16">
        <v>356</v>
      </c>
      <c r="E9" s="16">
        <v>1298</v>
      </c>
      <c r="F9" s="16">
        <v>647</v>
      </c>
      <c r="G9" s="16">
        <v>464</v>
      </c>
      <c r="H9" s="16">
        <v>6916</v>
      </c>
      <c r="I9" s="16">
        <v>157153</v>
      </c>
      <c r="J9" t="s">
        <v>68</v>
      </c>
    </row>
    <row r="10" spans="1:11" x14ac:dyDescent="0.2">
      <c r="A10" s="15">
        <v>43047</v>
      </c>
      <c r="B10" t="s">
        <v>67</v>
      </c>
      <c r="C10" t="s">
        <v>51</v>
      </c>
      <c r="D10" s="16">
        <v>631</v>
      </c>
      <c r="E10" s="18">
        <v>2033</v>
      </c>
      <c r="F10" s="16">
        <v>927</v>
      </c>
      <c r="G10" s="16">
        <v>828</v>
      </c>
      <c r="H10" s="18">
        <v>11501</v>
      </c>
      <c r="I10" s="18">
        <v>209280</v>
      </c>
      <c r="J10" t="s">
        <v>69</v>
      </c>
    </row>
    <row r="11" spans="1:11" x14ac:dyDescent="0.2">
      <c r="A11" s="15">
        <v>43047</v>
      </c>
      <c r="B11" t="s">
        <v>70</v>
      </c>
      <c r="C11" t="s">
        <v>51</v>
      </c>
      <c r="D11" s="16">
        <v>105</v>
      </c>
      <c r="E11" s="16">
        <v>123</v>
      </c>
      <c r="F11" s="16">
        <v>105</v>
      </c>
      <c r="G11" s="16">
        <v>89</v>
      </c>
      <c r="H11" s="16">
        <v>676</v>
      </c>
      <c r="I11" s="18">
        <v>115874</v>
      </c>
      <c r="J11" s="17" t="s">
        <v>71</v>
      </c>
    </row>
    <row r="12" spans="1:11" x14ac:dyDescent="0.2">
      <c r="A12" s="15">
        <v>43048</v>
      </c>
      <c r="B12" t="s">
        <v>72</v>
      </c>
      <c r="C12" t="s">
        <v>51</v>
      </c>
      <c r="D12" s="16">
        <v>139</v>
      </c>
      <c r="E12" s="16">
        <v>112</v>
      </c>
      <c r="F12" s="16">
        <v>194</v>
      </c>
      <c r="G12" s="16">
        <v>191</v>
      </c>
      <c r="H12" s="16">
        <v>988</v>
      </c>
      <c r="I12" s="18">
        <v>89162</v>
      </c>
      <c r="J12" t="s">
        <v>73</v>
      </c>
      <c r="K12" t="s">
        <v>74</v>
      </c>
    </row>
    <row r="13" spans="1:11" x14ac:dyDescent="0.2">
      <c r="A13" s="15">
        <v>43048</v>
      </c>
      <c r="B13" t="s">
        <v>72</v>
      </c>
      <c r="C13" t="s">
        <v>51</v>
      </c>
      <c r="D13" s="16">
        <v>81</v>
      </c>
      <c r="E13" s="16">
        <v>136</v>
      </c>
      <c r="F13" s="16">
        <v>199</v>
      </c>
      <c r="G13" s="16">
        <v>142</v>
      </c>
      <c r="H13" s="16">
        <v>892</v>
      </c>
      <c r="I13" s="18">
        <v>89680</v>
      </c>
      <c r="J13" t="s">
        <v>75</v>
      </c>
      <c r="K13" t="s">
        <v>76</v>
      </c>
    </row>
    <row r="14" spans="1:11" x14ac:dyDescent="0.2">
      <c r="A14" s="15">
        <v>43048</v>
      </c>
      <c r="B14" t="s">
        <v>72</v>
      </c>
      <c r="C14" t="s">
        <v>51</v>
      </c>
      <c r="D14" s="16">
        <v>36</v>
      </c>
      <c r="E14" s="16">
        <v>23</v>
      </c>
      <c r="F14" s="16">
        <v>51</v>
      </c>
      <c r="G14" s="16">
        <v>69</v>
      </c>
      <c r="H14" s="16">
        <v>177</v>
      </c>
      <c r="I14" s="18">
        <v>25045</v>
      </c>
      <c r="J14" t="s">
        <v>77</v>
      </c>
      <c r="K14" t="s">
        <v>78</v>
      </c>
    </row>
    <row r="15" spans="1:11" x14ac:dyDescent="0.2">
      <c r="A15" s="15">
        <v>43053</v>
      </c>
      <c r="B15" t="s">
        <v>79</v>
      </c>
      <c r="C15" t="s">
        <v>54</v>
      </c>
      <c r="D15" s="16">
        <v>77</v>
      </c>
      <c r="E15" s="16">
        <v>86</v>
      </c>
      <c r="F15" s="16">
        <v>53</v>
      </c>
      <c r="G15" s="16">
        <v>77</v>
      </c>
      <c r="H15" s="16">
        <v>391</v>
      </c>
      <c r="I15" s="18">
        <v>78292</v>
      </c>
      <c r="J15" t="s">
        <v>80</v>
      </c>
    </row>
    <row r="16" spans="1:11" x14ac:dyDescent="0.2">
      <c r="A16" s="15">
        <v>43054</v>
      </c>
      <c r="B16" t="s">
        <v>81</v>
      </c>
      <c r="C16" t="s">
        <v>54</v>
      </c>
      <c r="D16" s="16">
        <v>29</v>
      </c>
      <c r="E16" s="16">
        <v>18</v>
      </c>
      <c r="F16" s="16">
        <v>60</v>
      </c>
      <c r="G16" s="16">
        <v>32</v>
      </c>
      <c r="H16" s="16">
        <v>160</v>
      </c>
      <c r="I16" s="18">
        <v>40809</v>
      </c>
      <c r="J16" t="s">
        <v>82</v>
      </c>
    </row>
    <row r="17" spans="1:11" x14ac:dyDescent="0.2">
      <c r="A17" s="15">
        <v>43061</v>
      </c>
      <c r="B17" t="s">
        <v>63</v>
      </c>
      <c r="C17" t="s">
        <v>54</v>
      </c>
      <c r="D17" s="16">
        <v>456</v>
      </c>
      <c r="E17" s="18">
        <v>1394</v>
      </c>
      <c r="F17" s="16">
        <v>546</v>
      </c>
      <c r="G17" s="16">
        <v>587</v>
      </c>
      <c r="H17" s="18">
        <v>9857</v>
      </c>
      <c r="I17" s="18">
        <v>137589</v>
      </c>
      <c r="J17" t="s">
        <v>83</v>
      </c>
    </row>
    <row r="18" spans="1:11" x14ac:dyDescent="0.2">
      <c r="A18" s="15">
        <v>43061</v>
      </c>
      <c r="B18" t="s">
        <v>84</v>
      </c>
      <c r="C18" t="s">
        <v>54</v>
      </c>
      <c r="D18" s="16">
        <v>998</v>
      </c>
      <c r="E18" s="18">
        <v>1161</v>
      </c>
      <c r="F18" s="16">
        <v>534</v>
      </c>
      <c r="G18" s="16">
        <v>526</v>
      </c>
      <c r="H18" s="18">
        <v>5140</v>
      </c>
      <c r="I18" s="18">
        <v>155710</v>
      </c>
      <c r="J18" t="s">
        <v>85</v>
      </c>
    </row>
    <row r="19" spans="1:11" x14ac:dyDescent="0.2">
      <c r="A19" s="15">
        <v>43062</v>
      </c>
      <c r="B19" t="s">
        <v>79</v>
      </c>
      <c r="C19" t="s">
        <v>51</v>
      </c>
      <c r="D19" s="16">
        <v>65</v>
      </c>
      <c r="E19" s="18">
        <v>40</v>
      </c>
      <c r="F19" s="16">
        <v>34</v>
      </c>
      <c r="G19" s="16">
        <v>59</v>
      </c>
      <c r="H19" s="18">
        <v>194</v>
      </c>
      <c r="I19" s="18">
        <v>91971</v>
      </c>
      <c r="J19" t="s">
        <v>86</v>
      </c>
    </row>
    <row r="20" spans="1:11" x14ac:dyDescent="0.2">
      <c r="A20" s="15">
        <v>43063</v>
      </c>
      <c r="B20" t="s">
        <v>87</v>
      </c>
      <c r="C20" t="s">
        <v>51</v>
      </c>
      <c r="D20" s="16">
        <v>64</v>
      </c>
      <c r="E20" s="18">
        <v>120</v>
      </c>
      <c r="F20" s="16">
        <v>68</v>
      </c>
      <c r="G20" s="16">
        <v>115</v>
      </c>
      <c r="H20" s="18">
        <v>494</v>
      </c>
      <c r="I20" s="18">
        <v>75058</v>
      </c>
      <c r="J20" t="s">
        <v>88</v>
      </c>
    </row>
    <row r="21" spans="1:11" x14ac:dyDescent="0.2">
      <c r="A21" s="15">
        <v>43069</v>
      </c>
      <c r="B21" t="s">
        <v>89</v>
      </c>
      <c r="C21" t="s">
        <v>51</v>
      </c>
      <c r="D21" s="16">
        <v>1934</v>
      </c>
      <c r="E21" s="18">
        <v>3671</v>
      </c>
      <c r="F21" s="16">
        <v>3379</v>
      </c>
      <c r="G21" s="16">
        <v>1437</v>
      </c>
      <c r="H21" s="18">
        <v>23410</v>
      </c>
      <c r="I21" s="18">
        <v>552055</v>
      </c>
      <c r="J21" t="s">
        <v>90</v>
      </c>
      <c r="K21" t="s">
        <v>91</v>
      </c>
    </row>
    <row r="22" spans="1:11" x14ac:dyDescent="0.2">
      <c r="A22" s="15">
        <v>43080</v>
      </c>
      <c r="B22" t="s">
        <v>92</v>
      </c>
      <c r="C22" t="s">
        <v>54</v>
      </c>
      <c r="D22" s="16">
        <v>78</v>
      </c>
      <c r="E22" s="18">
        <v>63</v>
      </c>
      <c r="F22" s="16">
        <v>60</v>
      </c>
      <c r="G22" s="16">
        <v>52</v>
      </c>
      <c r="H22" s="18">
        <v>233</v>
      </c>
      <c r="I22" s="18">
        <v>21507</v>
      </c>
      <c r="J22" t="s">
        <v>93</v>
      </c>
      <c r="K22" t="s">
        <v>91</v>
      </c>
    </row>
    <row r="23" spans="1:11" x14ac:dyDescent="0.2">
      <c r="A23" s="15">
        <v>43080</v>
      </c>
      <c r="B23" t="s">
        <v>92</v>
      </c>
      <c r="C23" t="s">
        <v>54</v>
      </c>
      <c r="D23" s="16">
        <v>238</v>
      </c>
      <c r="E23" s="18">
        <v>328</v>
      </c>
      <c r="F23" s="16">
        <v>220</v>
      </c>
      <c r="G23" s="16">
        <v>186</v>
      </c>
      <c r="H23" s="18">
        <v>1272</v>
      </c>
      <c r="I23" s="18">
        <v>52467</v>
      </c>
      <c r="J23" t="s">
        <v>94</v>
      </c>
      <c r="K23" t="s">
        <v>91</v>
      </c>
    </row>
    <row r="24" spans="1:11" x14ac:dyDescent="0.2">
      <c r="A24" s="15">
        <v>43080</v>
      </c>
      <c r="B24" t="s">
        <v>95</v>
      </c>
      <c r="C24" t="s">
        <v>54</v>
      </c>
      <c r="D24" s="16">
        <v>197</v>
      </c>
      <c r="E24" s="18">
        <v>150</v>
      </c>
      <c r="F24" s="16">
        <v>112</v>
      </c>
      <c r="G24" s="16">
        <v>91</v>
      </c>
      <c r="H24" s="18">
        <v>524</v>
      </c>
      <c r="I24" s="18">
        <v>60246</v>
      </c>
      <c r="J24" t="s">
        <v>96</v>
      </c>
      <c r="K24" t="s">
        <v>91</v>
      </c>
    </row>
    <row r="25" spans="1:11" x14ac:dyDescent="0.2">
      <c r="A25" s="15">
        <v>43080</v>
      </c>
      <c r="B25" t="s">
        <v>97</v>
      </c>
      <c r="C25" t="s">
        <v>54</v>
      </c>
      <c r="D25" s="16">
        <v>742</v>
      </c>
      <c r="E25" s="18">
        <v>1097</v>
      </c>
      <c r="F25" s="16">
        <v>892</v>
      </c>
      <c r="G25" s="16">
        <v>541</v>
      </c>
      <c r="H25" s="18">
        <v>5676</v>
      </c>
      <c r="I25" s="18">
        <v>199966</v>
      </c>
      <c r="J25" t="s">
        <v>98</v>
      </c>
      <c r="K25" t="s">
        <v>91</v>
      </c>
    </row>
    <row r="26" spans="1:11" x14ac:dyDescent="0.2">
      <c r="A26" s="15">
        <v>43082</v>
      </c>
      <c r="B26" t="s">
        <v>99</v>
      </c>
      <c r="C26" t="s">
        <v>54</v>
      </c>
      <c r="D26" s="16">
        <v>893</v>
      </c>
      <c r="E26" s="18">
        <v>3141</v>
      </c>
      <c r="F26" s="16">
        <v>2430</v>
      </c>
      <c r="G26" s="16">
        <v>1091</v>
      </c>
      <c r="H26" s="18">
        <v>12441</v>
      </c>
      <c r="I26" s="18">
        <v>338316</v>
      </c>
      <c r="J26" t="s">
        <v>100</v>
      </c>
      <c r="K26" t="s">
        <v>91</v>
      </c>
    </row>
    <row r="27" spans="1:11" x14ac:dyDescent="0.2">
      <c r="A27" s="15">
        <v>43082</v>
      </c>
      <c r="B27" t="s">
        <v>99</v>
      </c>
      <c r="C27" t="s">
        <v>54</v>
      </c>
      <c r="D27" s="16">
        <v>1566</v>
      </c>
      <c r="E27" s="18">
        <v>2682</v>
      </c>
      <c r="F27" s="16">
        <v>1723</v>
      </c>
      <c r="G27" s="16">
        <v>991</v>
      </c>
      <c r="H27" s="18">
        <v>13645</v>
      </c>
      <c r="I27" s="18">
        <v>274787</v>
      </c>
      <c r="J27" t="s">
        <v>101</v>
      </c>
      <c r="K27" t="s">
        <v>91</v>
      </c>
    </row>
    <row r="28" spans="1:11" x14ac:dyDescent="0.2">
      <c r="A28" s="15">
        <v>43082</v>
      </c>
      <c r="B28" t="s">
        <v>58</v>
      </c>
      <c r="C28" t="s">
        <v>54</v>
      </c>
      <c r="D28" s="16">
        <v>764</v>
      </c>
      <c r="E28" s="18">
        <v>1140</v>
      </c>
      <c r="F28" s="16">
        <v>1092</v>
      </c>
      <c r="G28" s="16">
        <v>1026</v>
      </c>
      <c r="H28" s="18">
        <v>7082</v>
      </c>
      <c r="I28" s="18">
        <v>160551</v>
      </c>
      <c r="J28" t="s">
        <v>102</v>
      </c>
      <c r="K28" t="s">
        <v>103</v>
      </c>
    </row>
    <row r="29" spans="1:11" x14ac:dyDescent="0.2">
      <c r="A29" s="15">
        <v>43083</v>
      </c>
      <c r="B29" t="s">
        <v>58</v>
      </c>
      <c r="C29" t="s">
        <v>54</v>
      </c>
      <c r="D29" s="16">
        <v>1847</v>
      </c>
      <c r="E29" s="18">
        <v>4363</v>
      </c>
      <c r="F29" s="16">
        <v>4806</v>
      </c>
      <c r="G29" s="16">
        <v>2292</v>
      </c>
      <c r="H29" s="18">
        <v>26746</v>
      </c>
      <c r="I29" s="18">
        <v>642017</v>
      </c>
      <c r="J29" t="s">
        <v>104</v>
      </c>
      <c r="K29" t="s">
        <v>91</v>
      </c>
    </row>
    <row r="30" spans="1:11" x14ac:dyDescent="0.2">
      <c r="A30" s="15">
        <v>43083</v>
      </c>
      <c r="B30" t="s">
        <v>58</v>
      </c>
      <c r="C30" t="s">
        <v>54</v>
      </c>
      <c r="D30" s="16">
        <v>1308</v>
      </c>
      <c r="E30" s="18">
        <v>5404</v>
      </c>
      <c r="F30" s="16">
        <v>3764</v>
      </c>
      <c r="G30" s="16">
        <v>2225</v>
      </c>
      <c r="H30" s="18">
        <v>28695</v>
      </c>
      <c r="I30" s="18">
        <v>665891</v>
      </c>
      <c r="J30" t="s">
        <v>105</v>
      </c>
      <c r="K30" t="s">
        <v>91</v>
      </c>
    </row>
    <row r="31" spans="1:11" x14ac:dyDescent="0.2">
      <c r="A31" s="15">
        <v>43083</v>
      </c>
      <c r="B31" t="s">
        <v>58</v>
      </c>
      <c r="C31" t="s">
        <v>54</v>
      </c>
      <c r="D31" s="16">
        <v>1698</v>
      </c>
      <c r="E31" s="18">
        <v>7546</v>
      </c>
      <c r="F31" s="16">
        <v>4003</v>
      </c>
      <c r="G31" s="16">
        <v>2759</v>
      </c>
      <c r="H31" s="18">
        <v>38043</v>
      </c>
      <c r="I31" s="18">
        <v>630003</v>
      </c>
      <c r="J31" t="s">
        <v>106</v>
      </c>
      <c r="K31" t="s">
        <v>91</v>
      </c>
    </row>
    <row r="32" spans="1:11" x14ac:dyDescent="0.2">
      <c r="A32" s="15">
        <v>43084</v>
      </c>
      <c r="B32" t="s">
        <v>58</v>
      </c>
      <c r="C32" t="s">
        <v>54</v>
      </c>
      <c r="D32" s="16">
        <v>553</v>
      </c>
      <c r="E32" s="18">
        <v>2349</v>
      </c>
      <c r="F32" s="16">
        <v>1335</v>
      </c>
      <c r="G32" s="16">
        <v>707</v>
      </c>
      <c r="H32" s="18">
        <v>8704</v>
      </c>
      <c r="I32" s="18">
        <v>205238</v>
      </c>
      <c r="J32" t="s">
        <v>107</v>
      </c>
      <c r="K32" t="s">
        <v>91</v>
      </c>
    </row>
    <row r="33" spans="1:11" x14ac:dyDescent="0.2">
      <c r="A33" s="15">
        <v>43084</v>
      </c>
      <c r="B33" t="s">
        <v>58</v>
      </c>
      <c r="C33" t="s">
        <v>54</v>
      </c>
      <c r="D33" s="16">
        <v>260</v>
      </c>
      <c r="E33" s="18">
        <v>404</v>
      </c>
      <c r="F33" s="16">
        <v>425</v>
      </c>
      <c r="G33" s="16">
        <v>378</v>
      </c>
      <c r="H33" s="18">
        <v>1988</v>
      </c>
      <c r="I33" s="18">
        <v>106187</v>
      </c>
      <c r="J33" t="s">
        <v>108</v>
      </c>
      <c r="K33" t="s">
        <v>91</v>
      </c>
    </row>
    <row r="34" spans="1:11" x14ac:dyDescent="0.2">
      <c r="A34" s="15">
        <v>43084</v>
      </c>
      <c r="B34" t="s">
        <v>72</v>
      </c>
      <c r="C34" t="s">
        <v>51</v>
      </c>
      <c r="D34" s="16">
        <v>1425</v>
      </c>
      <c r="E34" s="18">
        <v>2200</v>
      </c>
      <c r="F34" s="16">
        <v>2345</v>
      </c>
      <c r="G34" s="16">
        <v>1500</v>
      </c>
      <c r="H34" s="18">
        <v>15784</v>
      </c>
      <c r="I34" s="18">
        <v>412643</v>
      </c>
      <c r="J34" t="s">
        <v>109</v>
      </c>
      <c r="K34" t="s">
        <v>91</v>
      </c>
    </row>
    <row r="35" spans="1:11" x14ac:dyDescent="0.2">
      <c r="A35" s="15">
        <v>43084</v>
      </c>
      <c r="B35" t="s">
        <v>72</v>
      </c>
      <c r="C35" t="s">
        <v>51</v>
      </c>
      <c r="D35" s="16">
        <v>108</v>
      </c>
      <c r="E35" s="18">
        <v>78</v>
      </c>
      <c r="F35" s="16">
        <v>75</v>
      </c>
      <c r="G35" s="16">
        <v>179</v>
      </c>
      <c r="H35" s="18">
        <v>423</v>
      </c>
      <c r="I35" s="18">
        <v>26139</v>
      </c>
      <c r="J35" t="s">
        <v>110</v>
      </c>
      <c r="K35" t="s">
        <v>111</v>
      </c>
    </row>
    <row r="36" spans="1:11" x14ac:dyDescent="0.2">
      <c r="A36" s="15"/>
      <c r="D36" s="16">
        <f t="shared" ref="D36:I36" si="0">SUM(D2:D35)</f>
        <v>18614</v>
      </c>
      <c r="E36" s="16">
        <f t="shared" si="0"/>
        <v>43424</v>
      </c>
      <c r="F36" s="16">
        <f t="shared" si="0"/>
        <v>32011</v>
      </c>
      <c r="G36" s="16">
        <f t="shared" si="0"/>
        <v>19944</v>
      </c>
      <c r="H36" s="16">
        <f t="shared" si="0"/>
        <v>239093</v>
      </c>
      <c r="I36" s="16">
        <f t="shared" si="0"/>
        <v>6349523</v>
      </c>
    </row>
    <row r="37" spans="1:11" x14ac:dyDescent="0.2">
      <c r="A37" s="15"/>
    </row>
    <row r="38" spans="1:11" x14ac:dyDescent="0.2">
      <c r="B38" s="14" t="s">
        <v>112</v>
      </c>
      <c r="C38" s="19">
        <f>MAX(D2:D35)</f>
        <v>1934</v>
      </c>
    </row>
    <row r="39" spans="1:11" x14ac:dyDescent="0.2">
      <c r="B39" s="14" t="s">
        <v>113</v>
      </c>
      <c r="C39" s="19">
        <f>MAX(E2:E35)</f>
        <v>7546</v>
      </c>
    </row>
    <row r="40" spans="1:11" x14ac:dyDescent="0.2">
      <c r="B40" s="14" t="s">
        <v>114</v>
      </c>
      <c r="C40" s="19">
        <f>MAX(F2:F35)</f>
        <v>4806</v>
      </c>
    </row>
    <row r="41" spans="1:11" x14ac:dyDescent="0.2">
      <c r="B41" s="14" t="s">
        <v>115</v>
      </c>
      <c r="C41" s="19">
        <f>MAX(G2:G35)</f>
        <v>2759</v>
      </c>
    </row>
    <row r="42" spans="1:11" x14ac:dyDescent="0.2">
      <c r="B42" s="14" t="s">
        <v>116</v>
      </c>
      <c r="C42" s="19">
        <f>MAX(H2:H35)</f>
        <v>38043</v>
      </c>
    </row>
    <row r="43" spans="1:11" x14ac:dyDescent="0.2">
      <c r="B43" s="14" t="s">
        <v>117</v>
      </c>
      <c r="C43" s="19">
        <f>MAX(I2:I35)</f>
        <v>665891</v>
      </c>
    </row>
    <row r="44" spans="1:11" x14ac:dyDescent="0.2">
      <c r="B44" s="14" t="s">
        <v>118</v>
      </c>
      <c r="C44">
        <f>COUNTA(B2:B35)</f>
        <v>34</v>
      </c>
    </row>
    <row r="45" spans="1:11" x14ac:dyDescent="0.2">
      <c r="B45" s="14" t="s">
        <v>119</v>
      </c>
      <c r="C45" s="20">
        <f>D36/C44</f>
        <v>547.47058823529414</v>
      </c>
    </row>
    <row r="46" spans="1:11" x14ac:dyDescent="0.2">
      <c r="B46" s="14" t="s">
        <v>120</v>
      </c>
      <c r="C46" s="20">
        <f>E36/C44</f>
        <v>1277.1764705882354</v>
      </c>
    </row>
    <row r="47" spans="1:11" x14ac:dyDescent="0.2">
      <c r="B47" s="14" t="s">
        <v>121</v>
      </c>
      <c r="C47" s="20">
        <f>F36/C44</f>
        <v>941.5</v>
      </c>
    </row>
    <row r="48" spans="1:11" x14ac:dyDescent="0.2">
      <c r="B48" s="14" t="s">
        <v>122</v>
      </c>
      <c r="C48" s="20">
        <f>G36/C44</f>
        <v>586.58823529411768</v>
      </c>
    </row>
    <row r="49" spans="2:3" x14ac:dyDescent="0.2">
      <c r="B49" s="14" t="s">
        <v>123</v>
      </c>
      <c r="C49" s="20">
        <f>H36/C44</f>
        <v>7032.1470588235297</v>
      </c>
    </row>
    <row r="50" spans="2:3" x14ac:dyDescent="0.2">
      <c r="B50" s="14" t="s">
        <v>124</v>
      </c>
      <c r="C50" s="20">
        <f>I36/C44</f>
        <v>186750.67647058822</v>
      </c>
    </row>
  </sheetData>
  <hyperlinks>
    <hyperlink ref="J6" r:id="rId1" xr:uid="{00000000-0004-0000-0100-000000000000}"/>
    <hyperlink ref="J11" r:id="rId2" xr:uid="{00000000-0004-0000-01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TOTALES</vt:lpstr>
      <vt:lpstr>fb live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enrique.sanchez</dc:creator>
  <cp:keywords/>
  <dc:description/>
  <cp:lastModifiedBy>Josefina Botello Soriano</cp:lastModifiedBy>
  <cp:revision/>
  <dcterms:created xsi:type="dcterms:W3CDTF">2017-04-12T23:51:44Z</dcterms:created>
  <dcterms:modified xsi:type="dcterms:W3CDTF">2022-03-19T01:19:03Z</dcterms:modified>
  <cp:category/>
  <cp:contentStatus/>
</cp:coreProperties>
</file>